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 activeTab="4"/>
  </bookViews>
  <sheets>
    <sheet name="Substancje chemiczne" sheetId="1" r:id="rId1"/>
    <sheet name="poliuretany" sheetId="2" r:id="rId2"/>
    <sheet name="zywice epoksydowe" sheetId="3" r:id="rId3"/>
    <sheet name="silikony" sheetId="4" r:id="rId4"/>
    <sheet name="substancje pomocnicze" sheetId="5" r:id="rId5"/>
  </sheets>
  <calcPr calcId="145621"/>
</workbook>
</file>

<file path=xl/calcChain.xml><?xml version="1.0" encoding="utf-8"?>
<calcChain xmlns="http://schemas.openxmlformats.org/spreadsheetml/2006/main">
  <c r="H141" i="5" l="1"/>
  <c r="H112" i="1"/>
  <c r="H113" i="1" s="1"/>
  <c r="H86" i="2"/>
  <c r="H87" i="2"/>
  <c r="H133" i="3"/>
  <c r="H134" i="3" s="1"/>
  <c r="H62" i="4"/>
  <c r="H61" i="4"/>
  <c r="E139" i="5"/>
  <c r="E132" i="5"/>
  <c r="E131" i="3"/>
  <c r="E124" i="3"/>
  <c r="E117" i="3"/>
  <c r="E80" i="5"/>
  <c r="E73" i="5"/>
  <c r="E66" i="5"/>
  <c r="E59" i="5"/>
  <c r="E52" i="5"/>
  <c r="E41" i="5"/>
  <c r="E32" i="5"/>
  <c r="E25" i="5"/>
  <c r="E103" i="5"/>
  <c r="E117" i="5"/>
  <c r="E110" i="5"/>
  <c r="E124" i="5"/>
  <c r="E94" i="5"/>
  <c r="E110" i="3"/>
  <c r="E110" i="1"/>
  <c r="E103" i="3"/>
  <c r="E96" i="3"/>
  <c r="E18" i="5"/>
  <c r="E87" i="5"/>
  <c r="E10" i="5"/>
  <c r="E84" i="2"/>
  <c r="E77" i="2"/>
  <c r="E52" i="4"/>
  <c r="E44" i="4"/>
  <c r="E89" i="3"/>
  <c r="E80" i="3"/>
  <c r="E73" i="3"/>
  <c r="E66" i="3"/>
  <c r="E55" i="3"/>
  <c r="E48" i="3"/>
  <c r="E41" i="3"/>
  <c r="E33" i="3"/>
  <c r="E26" i="3"/>
  <c r="E19" i="3"/>
  <c r="E59" i="4"/>
  <c r="E37" i="4"/>
  <c r="E30" i="4"/>
  <c r="E23" i="4"/>
  <c r="E16" i="4"/>
  <c r="E8" i="4"/>
  <c r="E70" i="2"/>
  <c r="E63" i="2"/>
  <c r="E55" i="2"/>
  <c r="E48" i="2"/>
  <c r="E39" i="2"/>
  <c r="E29" i="2"/>
  <c r="E18" i="2"/>
  <c r="E9" i="2"/>
  <c r="E102" i="1"/>
  <c r="E89" i="1"/>
  <c r="E63" i="1"/>
  <c r="H142" i="5" l="1"/>
  <c r="E54" i="1"/>
  <c r="C54" i="1"/>
  <c r="E46" i="1"/>
  <c r="E26" i="1"/>
  <c r="E18" i="1"/>
  <c r="C18" i="1"/>
</calcChain>
</file>

<file path=xl/sharedStrings.xml><?xml version="1.0" encoding="utf-8"?>
<sst xmlns="http://schemas.openxmlformats.org/spreadsheetml/2006/main" count="886" uniqueCount="102">
  <si>
    <t>g</t>
  </si>
  <si>
    <t>EPOLAM 2080</t>
  </si>
  <si>
    <t>Żelazocyjanek potasowy cz.</t>
  </si>
  <si>
    <t>dm3</t>
  </si>
  <si>
    <t>kwas siarkowy</t>
  </si>
  <si>
    <t>trójtlenek antymonu cz.</t>
  </si>
  <si>
    <t>azotan baru cz. d. a.</t>
  </si>
  <si>
    <t>natrium nitroprussicum cryst.</t>
  </si>
  <si>
    <t>baryum nitricum</t>
  </si>
  <si>
    <t>chlorek barowy cz. d. a.</t>
  </si>
  <si>
    <t>siarka pkv</t>
  </si>
  <si>
    <t>duracryl</t>
  </si>
  <si>
    <t>nieznane ciecze</t>
  </si>
  <si>
    <t>SUMA</t>
  </si>
  <si>
    <t>zawarty w 12 szklanych butelkach</t>
  </si>
  <si>
    <t>masa netto</t>
  </si>
  <si>
    <t>masa brutto</t>
  </si>
  <si>
    <t>zawarty w 2 szklanych butelkach</t>
  </si>
  <si>
    <t>Formaldehyd</t>
  </si>
  <si>
    <t>zawarty w 1 szklanej butelce</t>
  </si>
  <si>
    <t>Chlorek rtęciowy p. a.</t>
  </si>
  <si>
    <t>nieznana</t>
  </si>
  <si>
    <t>zawarty w 3 szklanych butelkach</t>
  </si>
  <si>
    <t>Lanthanum nitricum</t>
  </si>
  <si>
    <t>zawarty w 2 plastikowych pojemnikach</t>
  </si>
  <si>
    <t>zawarty w 3 plastikowych butelkach</t>
  </si>
  <si>
    <t>Poliuretan PX 225 (polyol)</t>
  </si>
  <si>
    <t>Poliuretan PX 5210 (izocyjanian)</t>
  </si>
  <si>
    <t>zawarty w 6 plastikowych butelkach</t>
  </si>
  <si>
    <t>Poliuretan PX 5211 (polyol)</t>
  </si>
  <si>
    <t>zawarty w 5 plastikowych butelkach</t>
  </si>
  <si>
    <t>Poliuretan PX 5212 (polyol)</t>
  </si>
  <si>
    <t>Poliuretan PX 212-225 (izocyjanian)</t>
  </si>
  <si>
    <t>Składowe poliuretanów odlewniczych do utylizacji</t>
  </si>
  <si>
    <t>Poliuretan PX 226-245 (polyol)</t>
  </si>
  <si>
    <t>Poliuretan PX 216 (izocyjanian)</t>
  </si>
  <si>
    <t>Poliuretan PX 520 (izocyjanian)</t>
  </si>
  <si>
    <t>zawarty w 1 plastikowej butelce</t>
  </si>
  <si>
    <t>zawarty w 2 plastikowych butelkach</t>
  </si>
  <si>
    <t>Składowe silikonów odlewniczych do utylizacji</t>
  </si>
  <si>
    <t>Silikon HT 33 (baza)</t>
  </si>
  <si>
    <t>Silikon HT 33 (katalizator)</t>
  </si>
  <si>
    <t>Silikon ESSIL 292 (katalizator)</t>
  </si>
  <si>
    <t>Silikon ZA 13 (baza)</t>
  </si>
  <si>
    <t>Silikon ZA 13 (katalizator)</t>
  </si>
  <si>
    <t>Utwardzony nieznany silikon</t>
  </si>
  <si>
    <t>zawarty w 1 szklanym słoiku</t>
  </si>
  <si>
    <t>Składowe żywic epoksydowych do utylizacji</t>
  </si>
  <si>
    <t>zawarty w 13 plastikowych butelkach</t>
  </si>
  <si>
    <t>UREOL 5219a</t>
  </si>
  <si>
    <t>UREOL 5219b</t>
  </si>
  <si>
    <t>EPO 95b</t>
  </si>
  <si>
    <t>EPO 5019</t>
  </si>
  <si>
    <t>zawarty w 1 metalowym wiadrze</t>
  </si>
  <si>
    <t>SG 95 A</t>
  </si>
  <si>
    <t>zawarty w 5 metalowych pojemnikach</t>
  </si>
  <si>
    <t>SG 95 B</t>
  </si>
  <si>
    <t>zawarty w 1 metalowym pojemniku</t>
  </si>
  <si>
    <t>CAT 1300</t>
  </si>
  <si>
    <t>EP 250 B</t>
  </si>
  <si>
    <t>zawarty w 3 metalowych pojemnikach</t>
  </si>
  <si>
    <t>Silikon PA 33 (baza)</t>
  </si>
  <si>
    <t>Silikon PA 33 (katalizator)</t>
  </si>
  <si>
    <t>Poliuretan 2160 A</t>
  </si>
  <si>
    <t>Poliuretan 2160 B</t>
  </si>
  <si>
    <t>EP 180 N</t>
  </si>
  <si>
    <t xml:space="preserve">Rodzaj oraz ilość substancji pomocniczych do zutylizowania używanych do odlewania żywic epoksydowych, silikonowychy i poliuretanów </t>
  </si>
  <si>
    <t>Separator z zawartością Propanol/ Butanol</t>
  </si>
  <si>
    <t>Pigment do żywic</t>
  </si>
  <si>
    <t>Separator B15</t>
  </si>
  <si>
    <t>zawarty w 4 plastikowych butelkach</t>
  </si>
  <si>
    <t>zawarty w 2 metalowych pojemnikach</t>
  </si>
  <si>
    <t>EPIDIAN 100</t>
  </si>
  <si>
    <t>zawarty w 1 szklanym pojemniku</t>
  </si>
  <si>
    <t>Diethylenetriamine UN 2079</t>
  </si>
  <si>
    <t>Azotan niklu II</t>
  </si>
  <si>
    <t>ALWA MOULD D</t>
  </si>
  <si>
    <t>ARALDITE SW 404</t>
  </si>
  <si>
    <t>Klej WIKOL</t>
  </si>
  <si>
    <t>Emalia ftalowa</t>
  </si>
  <si>
    <t>zawarty w 1 metalowej puszce</t>
  </si>
  <si>
    <t>Klej do tworzyw sztucznych PVC 700</t>
  </si>
  <si>
    <t>zawarty w 1 metalowej butelce</t>
  </si>
  <si>
    <t>Separator SPRAY 870</t>
  </si>
  <si>
    <t>Silikon Barier</t>
  </si>
  <si>
    <t>silikon trennspray s3</t>
  </si>
  <si>
    <t>Separator trennmitel p9 MCP</t>
  </si>
  <si>
    <t>Separator woskowy</t>
  </si>
  <si>
    <t>Formen SPRAY ohne silicone</t>
  </si>
  <si>
    <t>SPRAY samochodowy do nadwozi</t>
  </si>
  <si>
    <t>nieznana substancja w tubie</t>
  </si>
  <si>
    <t>HARDENER powder for ALWA MOULD D</t>
  </si>
  <si>
    <t>HARDENER HY 2404</t>
  </si>
  <si>
    <t>HARDENER EPH-M</t>
  </si>
  <si>
    <t>Stilamid S - 32 BŁ</t>
  </si>
  <si>
    <t>Schulamid 66 MV2</t>
  </si>
  <si>
    <t>zawarty w 1 plastikowym worku</t>
  </si>
  <si>
    <t>zawarty w 2 plastikowych workach</t>
  </si>
  <si>
    <t>nieznany termoplast</t>
  </si>
  <si>
    <t>Rodzaj oraz ilość substancji chemicznych do utylizacji</t>
  </si>
  <si>
    <t>kg</t>
  </si>
  <si>
    <t>łączna masa brutto (substancja + opakowanie)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</si>
</sst>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3"/>
  <sheetViews>
    <sheetView topLeftCell="A71" workbookViewId="0">
      <selection activeCell="G113" sqref="G113"/>
    </sheetView>
  </sheetViews>
  <sheetFormatPr defaultRowHeight="15" x14ac:dyDescent="0.25"/>
  <cols>
    <col min="2" max="2" width="6.28515625" customWidth="1"/>
    <col min="7" max="7" width="5.7109375" customWidth="1"/>
  </cols>
  <sheetData>
    <row r="1" spans="2:11" ht="27.75" customHeight="1" x14ac:dyDescent="0.25">
      <c r="B1" s="65" t="s">
        <v>99</v>
      </c>
      <c r="C1" s="65"/>
      <c r="D1" s="65"/>
      <c r="E1" s="65"/>
      <c r="F1" s="65"/>
      <c r="G1" s="65"/>
      <c r="H1" s="65"/>
      <c r="I1" s="65"/>
      <c r="J1" s="65"/>
    </row>
    <row r="2" spans="2:11" ht="23.25" customHeight="1" x14ac:dyDescent="0.25"/>
    <row r="3" spans="2:11" x14ac:dyDescent="0.25">
      <c r="C3" s="52" t="s">
        <v>2</v>
      </c>
      <c r="D3" s="53"/>
      <c r="E3" s="53"/>
      <c r="F3" s="54"/>
    </row>
    <row r="4" spans="2:11" x14ac:dyDescent="0.25">
      <c r="C4" s="55" t="s">
        <v>14</v>
      </c>
      <c r="D4" s="56"/>
      <c r="E4" s="56"/>
      <c r="F4" s="57"/>
      <c r="G4" s="1"/>
    </row>
    <row r="5" spans="2:11" x14ac:dyDescent="0.25">
      <c r="C5" s="58" t="s">
        <v>15</v>
      </c>
      <c r="D5" s="59"/>
      <c r="E5" s="58" t="s">
        <v>16</v>
      </c>
      <c r="F5" s="59"/>
      <c r="G5" s="1"/>
    </row>
    <row r="6" spans="2:11" x14ac:dyDescent="0.25">
      <c r="B6" s="6">
        <v>1</v>
      </c>
      <c r="C6" s="7">
        <v>500</v>
      </c>
      <c r="D6" s="7" t="s">
        <v>0</v>
      </c>
      <c r="E6" s="7">
        <v>992</v>
      </c>
      <c r="F6" s="7" t="s">
        <v>0</v>
      </c>
      <c r="G6" s="1"/>
    </row>
    <row r="7" spans="2:11" x14ac:dyDescent="0.25">
      <c r="B7" s="6">
        <v>2</v>
      </c>
      <c r="C7" s="7">
        <v>500</v>
      </c>
      <c r="D7" s="7" t="s">
        <v>0</v>
      </c>
      <c r="E7" s="7">
        <v>1051</v>
      </c>
      <c r="F7" s="7" t="s">
        <v>0</v>
      </c>
      <c r="G7" s="1"/>
    </row>
    <row r="8" spans="2:11" x14ac:dyDescent="0.25">
      <c r="B8" s="6">
        <v>3</v>
      </c>
      <c r="C8" s="7">
        <v>500</v>
      </c>
      <c r="D8" s="7" t="s">
        <v>0</v>
      </c>
      <c r="E8" s="7">
        <v>1049</v>
      </c>
      <c r="F8" s="7" t="s">
        <v>0</v>
      </c>
      <c r="G8" s="1"/>
      <c r="H8" s="3"/>
      <c r="I8" s="3"/>
      <c r="J8" s="3"/>
      <c r="K8" s="3"/>
    </row>
    <row r="9" spans="2:11" x14ac:dyDescent="0.25">
      <c r="B9" s="6">
        <v>4</v>
      </c>
      <c r="C9" s="7">
        <v>500</v>
      </c>
      <c r="D9" s="7" t="s">
        <v>0</v>
      </c>
      <c r="E9" s="7">
        <v>1053</v>
      </c>
      <c r="F9" s="7" t="s">
        <v>0</v>
      </c>
      <c r="G9" s="1"/>
      <c r="H9" s="3"/>
      <c r="I9" s="3"/>
      <c r="J9" s="3"/>
      <c r="K9" s="3"/>
    </row>
    <row r="10" spans="2:11" x14ac:dyDescent="0.25">
      <c r="B10" s="6">
        <v>5</v>
      </c>
      <c r="C10" s="7">
        <v>500</v>
      </c>
      <c r="D10" s="7" t="s">
        <v>0</v>
      </c>
      <c r="E10" s="7">
        <v>1033</v>
      </c>
      <c r="F10" s="7" t="s">
        <v>0</v>
      </c>
      <c r="G10" s="1"/>
      <c r="H10" s="9"/>
      <c r="I10" s="9"/>
      <c r="J10" s="9"/>
      <c r="K10" s="9"/>
    </row>
    <row r="11" spans="2:11" x14ac:dyDescent="0.25">
      <c r="B11" s="6">
        <v>6</v>
      </c>
      <c r="C11" s="7">
        <v>500</v>
      </c>
      <c r="D11" s="7" t="s">
        <v>0</v>
      </c>
      <c r="E11" s="7">
        <v>1074</v>
      </c>
      <c r="F11" s="7" t="s">
        <v>0</v>
      </c>
      <c r="G11" s="1"/>
      <c r="H11" s="3"/>
      <c r="I11" s="3"/>
      <c r="J11" s="3"/>
      <c r="K11" s="3"/>
    </row>
    <row r="12" spans="2:11" x14ac:dyDescent="0.25">
      <c r="B12" s="6">
        <v>7</v>
      </c>
      <c r="C12" s="7">
        <v>500</v>
      </c>
      <c r="D12" s="7" t="s">
        <v>0</v>
      </c>
      <c r="E12" s="7">
        <v>906</v>
      </c>
      <c r="F12" s="7" t="s">
        <v>0</v>
      </c>
      <c r="G12" s="1"/>
    </row>
    <row r="13" spans="2:11" x14ac:dyDescent="0.25">
      <c r="B13" s="6">
        <v>8</v>
      </c>
      <c r="C13" s="7">
        <v>500</v>
      </c>
      <c r="D13" s="7" t="s">
        <v>0</v>
      </c>
      <c r="E13" s="7">
        <v>1010</v>
      </c>
      <c r="F13" s="7" t="s">
        <v>0</v>
      </c>
      <c r="G13" s="1"/>
    </row>
    <row r="14" spans="2:11" x14ac:dyDescent="0.25">
      <c r="B14" s="6">
        <v>9</v>
      </c>
      <c r="C14" s="7">
        <v>500</v>
      </c>
      <c r="D14" s="7" t="s">
        <v>0</v>
      </c>
      <c r="E14" s="7">
        <v>1053</v>
      </c>
      <c r="F14" s="7" t="s">
        <v>0</v>
      </c>
      <c r="G14" s="1"/>
    </row>
    <row r="15" spans="2:11" x14ac:dyDescent="0.25">
      <c r="B15" s="6">
        <v>10</v>
      </c>
      <c r="C15" s="7">
        <v>500</v>
      </c>
      <c r="D15" s="7" t="s">
        <v>0</v>
      </c>
      <c r="E15" s="7">
        <v>1041</v>
      </c>
      <c r="F15" s="7" t="s">
        <v>0</v>
      </c>
      <c r="G15" s="1"/>
    </row>
    <row r="16" spans="2:11" x14ac:dyDescent="0.25">
      <c r="B16" s="6">
        <v>11</v>
      </c>
      <c r="C16" s="7">
        <v>500</v>
      </c>
      <c r="D16" s="7" t="s">
        <v>0</v>
      </c>
      <c r="E16" s="7">
        <v>975</v>
      </c>
      <c r="F16" s="7" t="s">
        <v>0</v>
      </c>
      <c r="G16" s="1"/>
    </row>
    <row r="17" spans="2:13" ht="15.75" thickBot="1" x14ac:dyDescent="0.3">
      <c r="B17" s="6">
        <v>12</v>
      </c>
      <c r="C17" s="14">
        <v>250</v>
      </c>
      <c r="D17" s="14" t="s">
        <v>0</v>
      </c>
      <c r="E17" s="14">
        <v>529</v>
      </c>
      <c r="F17" s="14" t="s">
        <v>0</v>
      </c>
    </row>
    <row r="18" spans="2:13" ht="16.5" thickBot="1" x14ac:dyDescent="0.3">
      <c r="B18" s="18" t="s">
        <v>13</v>
      </c>
      <c r="C18" s="15">
        <f>SUM(C6:C17)</f>
        <v>5750</v>
      </c>
      <c r="D18" s="16" t="s">
        <v>0</v>
      </c>
      <c r="E18" s="16">
        <f>SUM(E6:E17)</f>
        <v>11766</v>
      </c>
      <c r="F18" s="17" t="s">
        <v>0</v>
      </c>
    </row>
    <row r="19" spans="2:13" ht="12" customHeight="1" x14ac:dyDescent="0.25"/>
    <row r="20" spans="2:13" ht="12" customHeight="1" x14ac:dyDescent="0.25"/>
    <row r="21" spans="2:13" x14ac:dyDescent="0.25">
      <c r="C21" s="52" t="s">
        <v>18</v>
      </c>
      <c r="D21" s="53"/>
      <c r="E21" s="53"/>
      <c r="F21" s="54"/>
    </row>
    <row r="22" spans="2:13" x14ac:dyDescent="0.25">
      <c r="C22" s="55" t="s">
        <v>17</v>
      </c>
      <c r="D22" s="56"/>
      <c r="E22" s="56"/>
      <c r="F22" s="57"/>
    </row>
    <row r="23" spans="2:13" x14ac:dyDescent="0.25">
      <c r="C23" s="60" t="s">
        <v>15</v>
      </c>
      <c r="D23" s="61"/>
      <c r="E23" s="60" t="s">
        <v>16</v>
      </c>
      <c r="F23" s="61"/>
    </row>
    <row r="24" spans="2:13" x14ac:dyDescent="0.25">
      <c r="B24" s="6">
        <v>1</v>
      </c>
      <c r="C24" s="6">
        <v>1</v>
      </c>
      <c r="D24" s="6" t="s">
        <v>3</v>
      </c>
      <c r="E24" s="6">
        <v>1674</v>
      </c>
      <c r="F24" s="6" t="s">
        <v>0</v>
      </c>
      <c r="J24" s="3"/>
      <c r="K24" s="3"/>
      <c r="L24" s="3"/>
      <c r="M24" s="3"/>
    </row>
    <row r="25" spans="2:13" ht="15.75" thickBot="1" x14ac:dyDescent="0.3">
      <c r="B25" s="6">
        <v>2</v>
      </c>
      <c r="C25" s="19">
        <v>1</v>
      </c>
      <c r="D25" s="19" t="s">
        <v>3</v>
      </c>
      <c r="E25" s="19">
        <v>1671</v>
      </c>
      <c r="F25" s="19" t="s">
        <v>0</v>
      </c>
      <c r="J25" s="3"/>
      <c r="K25" s="3"/>
      <c r="L25" s="3"/>
      <c r="M25" s="3"/>
    </row>
    <row r="26" spans="2:13" ht="16.5" thickBot="1" x14ac:dyDescent="0.3">
      <c r="B26" s="18" t="s">
        <v>13</v>
      </c>
      <c r="C26" s="42">
        <v>2</v>
      </c>
      <c r="D26" s="30" t="s">
        <v>3</v>
      </c>
      <c r="E26" s="30">
        <f>SUM(E24:E25)</f>
        <v>3345</v>
      </c>
      <c r="F26" s="31" t="s">
        <v>0</v>
      </c>
      <c r="J26" s="3"/>
      <c r="K26" s="3"/>
      <c r="L26" s="3"/>
      <c r="M26" s="3"/>
    </row>
    <row r="27" spans="2:13" ht="12" customHeight="1" x14ac:dyDescent="0.25">
      <c r="J27" s="9"/>
      <c r="K27" s="9"/>
      <c r="L27" s="3"/>
      <c r="M27" s="3"/>
    </row>
    <row r="28" spans="2:13" ht="12" customHeight="1" x14ac:dyDescent="0.25">
      <c r="H28" s="3"/>
      <c r="I28" s="3"/>
      <c r="J28" s="3"/>
      <c r="K28" s="3"/>
      <c r="L28" s="3"/>
      <c r="M28" s="3"/>
    </row>
    <row r="29" spans="2:13" x14ac:dyDescent="0.25">
      <c r="C29" s="62" t="s">
        <v>4</v>
      </c>
      <c r="D29" s="62"/>
      <c r="E29" s="62"/>
      <c r="F29" s="62"/>
      <c r="H29" s="3"/>
      <c r="I29" s="3"/>
      <c r="J29" s="3"/>
      <c r="K29" s="3"/>
    </row>
    <row r="30" spans="2:13" x14ac:dyDescent="0.25">
      <c r="C30" s="55" t="s">
        <v>19</v>
      </c>
      <c r="D30" s="56"/>
      <c r="E30" s="56"/>
      <c r="F30" s="57"/>
      <c r="H30" s="3"/>
      <c r="I30" s="3"/>
      <c r="J30" s="3"/>
      <c r="K30" s="3"/>
    </row>
    <row r="31" spans="2:13" ht="15.75" thickBot="1" x14ac:dyDescent="0.3">
      <c r="B31" s="6">
        <v>1</v>
      </c>
      <c r="C31" s="58" t="s">
        <v>15</v>
      </c>
      <c r="D31" s="59"/>
      <c r="E31" s="58" t="s">
        <v>16</v>
      </c>
      <c r="F31" s="59"/>
      <c r="H31" s="51"/>
      <c r="I31" s="51"/>
      <c r="J31" s="51"/>
      <c r="K31" s="51"/>
    </row>
    <row r="32" spans="2:13" ht="16.5" thickBot="1" x14ac:dyDescent="0.3">
      <c r="B32" s="18" t="s">
        <v>13</v>
      </c>
      <c r="C32" s="42">
        <v>1</v>
      </c>
      <c r="D32" s="30" t="s">
        <v>3</v>
      </c>
      <c r="E32" s="30">
        <v>2344</v>
      </c>
      <c r="F32" s="31" t="s">
        <v>0</v>
      </c>
      <c r="H32" s="3"/>
      <c r="I32" s="3"/>
      <c r="J32" s="3"/>
      <c r="K32" s="3"/>
    </row>
    <row r="33" spans="2:6" ht="12" customHeight="1" x14ac:dyDescent="0.25"/>
    <row r="34" spans="2:6" ht="12" customHeight="1" x14ac:dyDescent="0.25"/>
    <row r="35" spans="2:6" x14ac:dyDescent="0.25">
      <c r="C35" s="48" t="s">
        <v>5</v>
      </c>
      <c r="D35" s="49"/>
      <c r="E35" s="49"/>
      <c r="F35" s="50"/>
    </row>
    <row r="36" spans="2:6" x14ac:dyDescent="0.25">
      <c r="C36" s="55" t="s">
        <v>19</v>
      </c>
      <c r="D36" s="56"/>
      <c r="E36" s="56"/>
      <c r="F36" s="57"/>
    </row>
    <row r="37" spans="2:6" ht="15.75" thickBot="1" x14ac:dyDescent="0.3">
      <c r="B37" s="6">
        <v>1</v>
      </c>
      <c r="C37" s="58" t="s">
        <v>15</v>
      </c>
      <c r="D37" s="59"/>
      <c r="E37" s="58" t="s">
        <v>16</v>
      </c>
      <c r="F37" s="59"/>
    </row>
    <row r="38" spans="2:6" ht="16.5" thickBot="1" x14ac:dyDescent="0.3">
      <c r="B38" s="18" t="s">
        <v>13</v>
      </c>
      <c r="C38" s="42">
        <v>250</v>
      </c>
      <c r="D38" s="30" t="s">
        <v>0</v>
      </c>
      <c r="E38" s="30">
        <v>507</v>
      </c>
      <c r="F38" s="31" t="s">
        <v>0</v>
      </c>
    </row>
    <row r="39" spans="2:6" ht="12" customHeight="1" x14ac:dyDescent="0.25"/>
    <row r="40" spans="2:6" ht="12" customHeight="1" x14ac:dyDescent="0.25"/>
    <row r="41" spans="2:6" x14ac:dyDescent="0.25">
      <c r="C41" s="48" t="s">
        <v>20</v>
      </c>
      <c r="D41" s="49"/>
      <c r="E41" s="49"/>
      <c r="F41" s="50"/>
    </row>
    <row r="42" spans="2:6" x14ac:dyDescent="0.25">
      <c r="C42" s="55" t="s">
        <v>17</v>
      </c>
      <c r="D42" s="56"/>
      <c r="E42" s="56"/>
      <c r="F42" s="57"/>
    </row>
    <row r="43" spans="2:6" x14ac:dyDescent="0.25">
      <c r="C43" s="60" t="s">
        <v>15</v>
      </c>
      <c r="D43" s="61"/>
      <c r="E43" s="60" t="s">
        <v>16</v>
      </c>
      <c r="F43" s="61"/>
    </row>
    <row r="44" spans="2:6" x14ac:dyDescent="0.25">
      <c r="B44" s="6">
        <v>1</v>
      </c>
      <c r="C44" s="6">
        <v>1000</v>
      </c>
      <c r="D44" s="6" t="s">
        <v>0</v>
      </c>
      <c r="E44" s="6">
        <v>1250</v>
      </c>
      <c r="F44" s="6" t="s">
        <v>0</v>
      </c>
    </row>
    <row r="45" spans="2:6" ht="15.75" thickBot="1" x14ac:dyDescent="0.3">
      <c r="B45" s="6">
        <v>2</v>
      </c>
      <c r="C45" s="24" t="s">
        <v>21</v>
      </c>
      <c r="D45" s="19" t="s">
        <v>0</v>
      </c>
      <c r="E45" s="19">
        <v>178</v>
      </c>
      <c r="F45" s="19" t="s">
        <v>0</v>
      </c>
    </row>
    <row r="46" spans="2:6" ht="16.5" thickBot="1" x14ac:dyDescent="0.3">
      <c r="B46" s="18" t="s">
        <v>13</v>
      </c>
      <c r="C46" s="25" t="s">
        <v>21</v>
      </c>
      <c r="D46" s="30" t="s">
        <v>0</v>
      </c>
      <c r="E46" s="30">
        <f>SUM(E44:E45)</f>
        <v>1428</v>
      </c>
      <c r="F46" s="43" t="s">
        <v>0</v>
      </c>
    </row>
    <row r="47" spans="2:6" ht="12" customHeight="1" x14ac:dyDescent="0.25"/>
    <row r="48" spans="2:6" ht="12" customHeight="1" x14ac:dyDescent="0.25"/>
    <row r="49" spans="2:6" x14ac:dyDescent="0.25">
      <c r="C49" s="48" t="s">
        <v>6</v>
      </c>
      <c r="D49" s="49"/>
      <c r="E49" s="49"/>
      <c r="F49" s="50"/>
    </row>
    <row r="50" spans="2:6" x14ac:dyDescent="0.25">
      <c r="C50" s="55" t="s">
        <v>17</v>
      </c>
      <c r="D50" s="56"/>
      <c r="E50" s="56"/>
      <c r="F50" s="57"/>
    </row>
    <row r="51" spans="2:6" x14ac:dyDescent="0.25">
      <c r="C51" s="58" t="s">
        <v>15</v>
      </c>
      <c r="D51" s="59"/>
      <c r="E51" s="58" t="s">
        <v>16</v>
      </c>
      <c r="F51" s="59"/>
    </row>
    <row r="52" spans="2:6" x14ac:dyDescent="0.25">
      <c r="B52" s="6">
        <v>1</v>
      </c>
      <c r="C52" s="6">
        <v>250</v>
      </c>
      <c r="D52" s="6" t="s">
        <v>0</v>
      </c>
      <c r="E52" s="6">
        <v>550</v>
      </c>
      <c r="F52" s="6" t="s">
        <v>0</v>
      </c>
    </row>
    <row r="53" spans="2:6" ht="15.75" thickBot="1" x14ac:dyDescent="0.3">
      <c r="B53" s="6">
        <v>2</v>
      </c>
      <c r="C53" s="19">
        <v>250</v>
      </c>
      <c r="D53" s="19" t="s">
        <v>0</v>
      </c>
      <c r="E53" s="19">
        <v>532</v>
      </c>
      <c r="F53" s="19" t="s">
        <v>0</v>
      </c>
    </row>
    <row r="54" spans="2:6" ht="16.5" thickBot="1" x14ac:dyDescent="0.3">
      <c r="B54" s="18" t="s">
        <v>13</v>
      </c>
      <c r="C54" s="42">
        <f>SUM(C52:C53)</f>
        <v>500</v>
      </c>
      <c r="D54" s="30" t="s">
        <v>0</v>
      </c>
      <c r="E54" s="30">
        <f>SUM(E52:E53)</f>
        <v>1082</v>
      </c>
      <c r="F54" s="31" t="s">
        <v>0</v>
      </c>
    </row>
    <row r="55" spans="2:6" ht="12" customHeight="1" x14ac:dyDescent="0.25"/>
    <row r="56" spans="2:6" ht="12" customHeight="1" x14ac:dyDescent="0.25"/>
    <row r="57" spans="2:6" x14ac:dyDescent="0.25">
      <c r="C57" s="48" t="s">
        <v>7</v>
      </c>
      <c r="D57" s="49"/>
      <c r="E57" s="49"/>
      <c r="F57" s="50"/>
    </row>
    <row r="58" spans="2:6" x14ac:dyDescent="0.25">
      <c r="C58" s="55" t="s">
        <v>22</v>
      </c>
      <c r="D58" s="56"/>
      <c r="E58" s="56"/>
      <c r="F58" s="57"/>
    </row>
    <row r="59" spans="2:6" x14ac:dyDescent="0.25">
      <c r="C59" s="60" t="s">
        <v>15</v>
      </c>
      <c r="D59" s="61"/>
      <c r="E59" s="60" t="s">
        <v>16</v>
      </c>
      <c r="F59" s="61"/>
    </row>
    <row r="60" spans="2:6" x14ac:dyDescent="0.25">
      <c r="B60" s="6">
        <v>1</v>
      </c>
      <c r="C60" s="22" t="s">
        <v>21</v>
      </c>
      <c r="D60" s="6" t="s">
        <v>0</v>
      </c>
      <c r="E60" s="6">
        <v>186</v>
      </c>
      <c r="F60" s="6" t="s">
        <v>0</v>
      </c>
    </row>
    <row r="61" spans="2:6" x14ac:dyDescent="0.25">
      <c r="B61" s="6">
        <v>2</v>
      </c>
      <c r="C61" s="22" t="s">
        <v>21</v>
      </c>
      <c r="D61" s="6" t="s">
        <v>0</v>
      </c>
      <c r="E61" s="6">
        <v>195</v>
      </c>
      <c r="F61" s="6" t="s">
        <v>0</v>
      </c>
    </row>
    <row r="62" spans="2:6" ht="15.75" thickBot="1" x14ac:dyDescent="0.3">
      <c r="B62" s="6">
        <v>3</v>
      </c>
      <c r="C62" s="24" t="s">
        <v>21</v>
      </c>
      <c r="D62" s="19" t="s">
        <v>0</v>
      </c>
      <c r="E62" s="19">
        <v>900</v>
      </c>
      <c r="F62" s="19" t="s">
        <v>0</v>
      </c>
    </row>
    <row r="63" spans="2:6" ht="16.5" thickBot="1" x14ac:dyDescent="0.3">
      <c r="B63" s="18" t="s">
        <v>13</v>
      </c>
      <c r="C63" s="42" t="s">
        <v>21</v>
      </c>
      <c r="D63" s="30" t="s">
        <v>0</v>
      </c>
      <c r="E63" s="30">
        <f>SUM(E60:E62)</f>
        <v>1281</v>
      </c>
      <c r="F63" s="31" t="s">
        <v>0</v>
      </c>
    </row>
    <row r="64" spans="2:6" ht="12" customHeight="1" x14ac:dyDescent="0.25"/>
    <row r="65" spans="2:6" ht="12" customHeight="1" x14ac:dyDescent="0.25"/>
    <row r="66" spans="2:6" x14ac:dyDescent="0.25">
      <c r="C66" s="48" t="s">
        <v>8</v>
      </c>
      <c r="D66" s="49"/>
      <c r="E66" s="49"/>
      <c r="F66" s="50"/>
    </row>
    <row r="67" spans="2:6" x14ac:dyDescent="0.25">
      <c r="C67" s="55" t="s">
        <v>19</v>
      </c>
      <c r="D67" s="56"/>
      <c r="E67" s="56"/>
      <c r="F67" s="57"/>
    </row>
    <row r="68" spans="2:6" ht="15.75" thickBot="1" x14ac:dyDescent="0.3">
      <c r="C68" s="63" t="s">
        <v>15</v>
      </c>
      <c r="D68" s="64"/>
      <c r="E68" s="63" t="s">
        <v>16</v>
      </c>
      <c r="F68" s="64"/>
    </row>
    <row r="69" spans="2:6" ht="16.5" thickBot="1" x14ac:dyDescent="0.3">
      <c r="B69" s="18" t="s">
        <v>13</v>
      </c>
      <c r="C69" s="25" t="s">
        <v>21</v>
      </c>
      <c r="D69" s="30" t="s">
        <v>0</v>
      </c>
      <c r="E69" s="30">
        <v>646</v>
      </c>
      <c r="F69" s="31" t="s">
        <v>0</v>
      </c>
    </row>
    <row r="70" spans="2:6" ht="12" customHeight="1" x14ac:dyDescent="0.25"/>
    <row r="71" spans="2:6" ht="12" customHeight="1" x14ac:dyDescent="0.25"/>
    <row r="72" spans="2:6" x14ac:dyDescent="0.25">
      <c r="C72" s="48" t="s">
        <v>9</v>
      </c>
      <c r="D72" s="49"/>
      <c r="E72" s="49"/>
      <c r="F72" s="50"/>
    </row>
    <row r="73" spans="2:6" x14ac:dyDescent="0.25">
      <c r="C73" s="55" t="s">
        <v>19</v>
      </c>
      <c r="D73" s="56"/>
      <c r="E73" s="56"/>
      <c r="F73" s="57"/>
    </row>
    <row r="74" spans="2:6" ht="15.75" thickBot="1" x14ac:dyDescent="0.3">
      <c r="C74" s="63" t="s">
        <v>15</v>
      </c>
      <c r="D74" s="64"/>
      <c r="E74" s="63" t="s">
        <v>16</v>
      </c>
      <c r="F74" s="64"/>
    </row>
    <row r="75" spans="2:6" ht="16.5" thickBot="1" x14ac:dyDescent="0.3">
      <c r="B75" s="18" t="s">
        <v>13</v>
      </c>
      <c r="C75" s="42">
        <v>1000</v>
      </c>
      <c r="D75" s="30" t="s">
        <v>0</v>
      </c>
      <c r="E75" s="30">
        <v>1678</v>
      </c>
      <c r="F75" s="31" t="s">
        <v>0</v>
      </c>
    </row>
    <row r="76" spans="2:6" ht="12" customHeight="1" x14ac:dyDescent="0.25"/>
    <row r="77" spans="2:6" ht="12" customHeight="1" x14ac:dyDescent="0.25"/>
    <row r="78" spans="2:6" x14ac:dyDescent="0.25">
      <c r="C78" s="48" t="s">
        <v>10</v>
      </c>
      <c r="D78" s="49"/>
      <c r="E78" s="49"/>
      <c r="F78" s="50"/>
    </row>
    <row r="79" spans="2:6" x14ac:dyDescent="0.25">
      <c r="C79" s="55" t="s">
        <v>19</v>
      </c>
      <c r="D79" s="56"/>
      <c r="E79" s="56"/>
      <c r="F79" s="57"/>
    </row>
    <row r="80" spans="2:6" ht="15.75" thickBot="1" x14ac:dyDescent="0.3">
      <c r="C80" s="63" t="s">
        <v>15</v>
      </c>
      <c r="D80" s="64"/>
      <c r="E80" s="63" t="s">
        <v>16</v>
      </c>
      <c r="F80" s="64"/>
    </row>
    <row r="81" spans="2:6" ht="16.5" thickBot="1" x14ac:dyDescent="0.3">
      <c r="B81" s="18" t="s">
        <v>13</v>
      </c>
      <c r="C81" s="42">
        <v>100</v>
      </c>
      <c r="D81" s="30" t="s">
        <v>0</v>
      </c>
      <c r="E81" s="30">
        <v>292</v>
      </c>
      <c r="F81" s="31" t="s">
        <v>0</v>
      </c>
    </row>
    <row r="82" spans="2:6" ht="12" customHeight="1" x14ac:dyDescent="0.25"/>
    <row r="83" spans="2:6" ht="12" customHeight="1" x14ac:dyDescent="0.25"/>
    <row r="84" spans="2:6" x14ac:dyDescent="0.25">
      <c r="C84" s="48" t="s">
        <v>23</v>
      </c>
      <c r="D84" s="49"/>
      <c r="E84" s="49"/>
      <c r="F84" s="50"/>
    </row>
    <row r="85" spans="2:6" x14ac:dyDescent="0.25">
      <c r="C85" s="55" t="s">
        <v>24</v>
      </c>
      <c r="D85" s="56"/>
      <c r="E85" s="56"/>
      <c r="F85" s="57"/>
    </row>
    <row r="86" spans="2:6" x14ac:dyDescent="0.25">
      <c r="C86" s="60" t="s">
        <v>15</v>
      </c>
      <c r="D86" s="61"/>
      <c r="E86" s="60" t="s">
        <v>16</v>
      </c>
      <c r="F86" s="61"/>
    </row>
    <row r="87" spans="2:6" x14ac:dyDescent="0.25">
      <c r="B87" s="6">
        <v>1</v>
      </c>
      <c r="C87" s="22" t="s">
        <v>21</v>
      </c>
      <c r="D87" s="6" t="s">
        <v>0</v>
      </c>
      <c r="E87" s="23">
        <v>96</v>
      </c>
      <c r="F87" s="23" t="s">
        <v>0</v>
      </c>
    </row>
    <row r="88" spans="2:6" ht="15.75" thickBot="1" x14ac:dyDescent="0.3">
      <c r="B88" s="6">
        <v>2</v>
      </c>
      <c r="C88" s="24" t="s">
        <v>21</v>
      </c>
      <c r="D88" s="19" t="s">
        <v>0</v>
      </c>
      <c r="E88" s="19">
        <v>285</v>
      </c>
      <c r="F88" s="19" t="s">
        <v>0</v>
      </c>
    </row>
    <row r="89" spans="2:6" ht="16.5" thickBot="1" x14ac:dyDescent="0.3">
      <c r="B89" s="18" t="s">
        <v>13</v>
      </c>
      <c r="C89" s="25" t="s">
        <v>21</v>
      </c>
      <c r="D89" s="30" t="s">
        <v>0</v>
      </c>
      <c r="E89" s="30">
        <f>SUM(E87:E88)</f>
        <v>381</v>
      </c>
      <c r="F89" s="31" t="s">
        <v>0</v>
      </c>
    </row>
    <row r="90" spans="2:6" ht="12" customHeight="1" x14ac:dyDescent="0.25"/>
    <row r="91" spans="2:6" ht="12" customHeight="1" x14ac:dyDescent="0.25"/>
    <row r="92" spans="2:6" x14ac:dyDescent="0.25">
      <c r="C92" s="48" t="s">
        <v>11</v>
      </c>
      <c r="D92" s="49"/>
      <c r="E92" s="49"/>
      <c r="F92" s="50"/>
    </row>
    <row r="93" spans="2:6" x14ac:dyDescent="0.25">
      <c r="C93" s="55" t="s">
        <v>19</v>
      </c>
      <c r="D93" s="56"/>
      <c r="E93" s="56"/>
      <c r="F93" s="57"/>
    </row>
    <row r="94" spans="2:6" ht="15.75" thickBot="1" x14ac:dyDescent="0.3">
      <c r="C94" s="63" t="s">
        <v>15</v>
      </c>
      <c r="D94" s="64"/>
      <c r="E94" s="63" t="s">
        <v>16</v>
      </c>
      <c r="F94" s="64"/>
    </row>
    <row r="95" spans="2:6" ht="16.5" thickBot="1" x14ac:dyDescent="0.3">
      <c r="B95" s="18" t="s">
        <v>13</v>
      </c>
      <c r="C95" s="25" t="s">
        <v>21</v>
      </c>
      <c r="D95" s="30" t="s">
        <v>0</v>
      </c>
      <c r="E95" s="30">
        <v>72</v>
      </c>
      <c r="F95" s="31" t="s">
        <v>0</v>
      </c>
    </row>
    <row r="96" spans="2:6" ht="12" customHeight="1" x14ac:dyDescent="0.25"/>
    <row r="97" spans="2:9" ht="12" customHeight="1" x14ac:dyDescent="0.25"/>
    <row r="98" spans="2:9" x14ac:dyDescent="0.25">
      <c r="C98" s="48" t="s">
        <v>75</v>
      </c>
      <c r="D98" s="49"/>
      <c r="E98" s="49"/>
      <c r="F98" s="50"/>
    </row>
    <row r="99" spans="2:9" x14ac:dyDescent="0.25">
      <c r="C99" s="55" t="s">
        <v>37</v>
      </c>
      <c r="D99" s="56"/>
      <c r="E99" s="56"/>
      <c r="F99" s="57"/>
    </row>
    <row r="100" spans="2:9" x14ac:dyDescent="0.25">
      <c r="C100" s="60" t="s">
        <v>15</v>
      </c>
      <c r="D100" s="61"/>
      <c r="E100" s="60" t="s">
        <v>16</v>
      </c>
      <c r="F100" s="61"/>
    </row>
    <row r="101" spans="2:9" ht="15.75" thickBot="1" x14ac:dyDescent="0.3">
      <c r="B101" s="6">
        <v>1</v>
      </c>
      <c r="C101" s="22" t="s">
        <v>21</v>
      </c>
      <c r="D101" s="6" t="s">
        <v>0</v>
      </c>
      <c r="E101" s="10">
        <v>103</v>
      </c>
      <c r="F101" s="10" t="s">
        <v>0</v>
      </c>
    </row>
    <row r="102" spans="2:9" ht="16.5" thickBot="1" x14ac:dyDescent="0.3">
      <c r="B102" s="18" t="s">
        <v>13</v>
      </c>
      <c r="C102" s="25" t="s">
        <v>21</v>
      </c>
      <c r="D102" s="30" t="s">
        <v>0</v>
      </c>
      <c r="E102" s="30">
        <f>SUM(E101:E101)</f>
        <v>103</v>
      </c>
      <c r="F102" s="31" t="s">
        <v>0</v>
      </c>
    </row>
    <row r="103" spans="2:9" ht="12" customHeight="1" x14ac:dyDescent="0.25"/>
    <row r="104" spans="2:9" ht="12" customHeight="1" x14ac:dyDescent="0.25"/>
    <row r="105" spans="2:9" x14ac:dyDescent="0.25">
      <c r="C105" s="48" t="s">
        <v>12</v>
      </c>
      <c r="D105" s="49"/>
      <c r="E105" s="49"/>
      <c r="F105" s="50"/>
    </row>
    <row r="106" spans="2:9" x14ac:dyDescent="0.25">
      <c r="C106" s="55" t="s">
        <v>17</v>
      </c>
      <c r="D106" s="56"/>
      <c r="E106" s="56"/>
      <c r="F106" s="57"/>
    </row>
    <row r="107" spans="2:9" x14ac:dyDescent="0.25">
      <c r="C107" s="60" t="s">
        <v>15</v>
      </c>
      <c r="D107" s="61"/>
      <c r="E107" s="60" t="s">
        <v>16</v>
      </c>
      <c r="F107" s="61"/>
    </row>
    <row r="108" spans="2:9" x14ac:dyDescent="0.25">
      <c r="B108" s="6">
        <v>1</v>
      </c>
      <c r="C108" s="22" t="s">
        <v>21</v>
      </c>
      <c r="D108" s="6" t="s">
        <v>0</v>
      </c>
      <c r="E108" s="10">
        <v>910</v>
      </c>
      <c r="F108" s="10" t="s">
        <v>0</v>
      </c>
    </row>
    <row r="109" spans="2:9" ht="15.75" thickBot="1" x14ac:dyDescent="0.3">
      <c r="B109" s="6">
        <v>2</v>
      </c>
      <c r="C109" s="24" t="s">
        <v>21</v>
      </c>
      <c r="D109" s="19" t="s">
        <v>0</v>
      </c>
      <c r="E109" s="12">
        <v>171</v>
      </c>
      <c r="F109" s="12" t="s">
        <v>0</v>
      </c>
    </row>
    <row r="110" spans="2:9" ht="16.5" thickBot="1" x14ac:dyDescent="0.3">
      <c r="B110" s="18" t="s">
        <v>13</v>
      </c>
      <c r="C110" s="25" t="s">
        <v>21</v>
      </c>
      <c r="D110" s="30" t="s">
        <v>0</v>
      </c>
      <c r="E110" s="30">
        <f>SUM(E108:E109)</f>
        <v>1081</v>
      </c>
      <c r="F110" s="31" t="s">
        <v>0</v>
      </c>
    </row>
    <row r="112" spans="2:9" x14ac:dyDescent="0.25">
      <c r="H112" s="46">
        <f>E110+E102+E95+E89+E81+E75+E69+E63+E54+E46+E38+E32+E26+E18</f>
        <v>26006</v>
      </c>
      <c r="I112" t="s">
        <v>0</v>
      </c>
    </row>
    <row r="113" spans="7:9" x14ac:dyDescent="0.25">
      <c r="G113" s="13" t="s">
        <v>101</v>
      </c>
      <c r="H113" s="47">
        <f>H112/1000</f>
        <v>26.006</v>
      </c>
      <c r="I113" t="s">
        <v>100</v>
      </c>
    </row>
  </sheetData>
  <mergeCells count="58">
    <mergeCell ref="C107:D107"/>
    <mergeCell ref="E107:F107"/>
    <mergeCell ref="B1:J1"/>
    <mergeCell ref="C105:F105"/>
    <mergeCell ref="C106:F106"/>
    <mergeCell ref="C94:D94"/>
    <mergeCell ref="E94:F94"/>
    <mergeCell ref="C99:F99"/>
    <mergeCell ref="C100:D100"/>
    <mergeCell ref="E100:F100"/>
    <mergeCell ref="C85:F85"/>
    <mergeCell ref="C86:D86"/>
    <mergeCell ref="E86:F86"/>
    <mergeCell ref="C92:F92"/>
    <mergeCell ref="C93:F93"/>
    <mergeCell ref="C73:F73"/>
    <mergeCell ref="C74:D74"/>
    <mergeCell ref="E74:F74"/>
    <mergeCell ref="C79:F79"/>
    <mergeCell ref="C80:D80"/>
    <mergeCell ref="E80:F80"/>
    <mergeCell ref="C58:F58"/>
    <mergeCell ref="C59:D59"/>
    <mergeCell ref="E59:F59"/>
    <mergeCell ref="C67:F67"/>
    <mergeCell ref="C68:D68"/>
    <mergeCell ref="E68:F68"/>
    <mergeCell ref="C43:D43"/>
    <mergeCell ref="E43:F43"/>
    <mergeCell ref="C50:F50"/>
    <mergeCell ref="C51:D51"/>
    <mergeCell ref="E51:F51"/>
    <mergeCell ref="C36:F36"/>
    <mergeCell ref="C37:D37"/>
    <mergeCell ref="E37:F37"/>
    <mergeCell ref="C35:F35"/>
    <mergeCell ref="C42:F42"/>
    <mergeCell ref="E23:F23"/>
    <mergeCell ref="C29:F29"/>
    <mergeCell ref="C30:F30"/>
    <mergeCell ref="C31:D31"/>
    <mergeCell ref="E31:F31"/>
    <mergeCell ref="C84:F84"/>
    <mergeCell ref="H31:K31"/>
    <mergeCell ref="C98:F98"/>
    <mergeCell ref="C78:F78"/>
    <mergeCell ref="C3:F3"/>
    <mergeCell ref="C21:F21"/>
    <mergeCell ref="C4:F4"/>
    <mergeCell ref="E5:F5"/>
    <mergeCell ref="C41:F41"/>
    <mergeCell ref="C49:F49"/>
    <mergeCell ref="C57:F57"/>
    <mergeCell ref="C66:F66"/>
    <mergeCell ref="C72:F72"/>
    <mergeCell ref="C5:D5"/>
    <mergeCell ref="C22:F22"/>
    <mergeCell ref="C23:D23"/>
  </mergeCells>
  <pageMargins left="0.39370078740157483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7"/>
  <sheetViews>
    <sheetView topLeftCell="A46" workbookViewId="0">
      <selection activeCell="G87" sqref="G87"/>
    </sheetView>
  </sheetViews>
  <sheetFormatPr defaultRowHeight="15" x14ac:dyDescent="0.25"/>
  <cols>
    <col min="2" max="2" width="6" customWidth="1"/>
    <col min="3" max="9" width="9.140625" style="4"/>
  </cols>
  <sheetData>
    <row r="1" spans="2:11" ht="27.75" customHeight="1" x14ac:dyDescent="0.25">
      <c r="C1" s="67" t="s">
        <v>33</v>
      </c>
      <c r="D1" s="67"/>
      <c r="E1" s="67"/>
      <c r="F1" s="67"/>
      <c r="G1" s="67"/>
      <c r="H1" s="67"/>
      <c r="I1" s="67"/>
    </row>
    <row r="3" spans="2:11" x14ac:dyDescent="0.25">
      <c r="C3" s="68" t="s">
        <v>32</v>
      </c>
      <c r="D3" s="69"/>
      <c r="E3" s="69"/>
      <c r="F3" s="70"/>
    </row>
    <row r="4" spans="2:11" x14ac:dyDescent="0.25">
      <c r="C4" s="55" t="s">
        <v>25</v>
      </c>
      <c r="D4" s="56"/>
      <c r="E4" s="56"/>
      <c r="F4" s="57"/>
    </row>
    <row r="5" spans="2:11" x14ac:dyDescent="0.25">
      <c r="C5" s="58" t="s">
        <v>15</v>
      </c>
      <c r="D5" s="59"/>
      <c r="E5" s="58" t="s">
        <v>16</v>
      </c>
      <c r="F5" s="59"/>
      <c r="G5" s="1"/>
      <c r="H5"/>
      <c r="I5"/>
    </row>
    <row r="6" spans="2:11" x14ac:dyDescent="0.25">
      <c r="B6" s="6">
        <v>1</v>
      </c>
      <c r="C6" s="22" t="s">
        <v>21</v>
      </c>
      <c r="D6" s="6" t="s">
        <v>0</v>
      </c>
      <c r="E6" s="8">
        <v>290</v>
      </c>
      <c r="F6" s="8" t="s">
        <v>0</v>
      </c>
      <c r="G6" s="1"/>
      <c r="H6"/>
      <c r="I6"/>
    </row>
    <row r="7" spans="2:11" x14ac:dyDescent="0.25">
      <c r="B7" s="6">
        <v>2</v>
      </c>
      <c r="C7" s="22" t="s">
        <v>21</v>
      </c>
      <c r="D7" s="6" t="s">
        <v>0</v>
      </c>
      <c r="E7" s="8">
        <v>622</v>
      </c>
      <c r="F7" s="8" t="s">
        <v>0</v>
      </c>
      <c r="G7" s="1"/>
      <c r="H7"/>
      <c r="I7"/>
    </row>
    <row r="8" spans="2:11" ht="15.75" thickBot="1" x14ac:dyDescent="0.3">
      <c r="B8" s="6">
        <v>3</v>
      </c>
      <c r="C8" s="22" t="s">
        <v>21</v>
      </c>
      <c r="D8" s="6" t="s">
        <v>0</v>
      </c>
      <c r="E8" s="8">
        <v>762</v>
      </c>
      <c r="F8" s="8" t="s">
        <v>0</v>
      </c>
      <c r="G8" s="1"/>
      <c r="H8" s="3"/>
      <c r="I8" s="3"/>
      <c r="J8" s="3"/>
      <c r="K8" s="3"/>
    </row>
    <row r="9" spans="2:11" ht="15.75" thickBot="1" x14ac:dyDescent="0.3">
      <c r="B9" s="18" t="s">
        <v>13</v>
      </c>
      <c r="C9" s="29" t="s">
        <v>21</v>
      </c>
      <c r="D9" s="20" t="s">
        <v>0</v>
      </c>
      <c r="E9" s="20">
        <f>SUM(E6:E8)</f>
        <v>1674</v>
      </c>
      <c r="F9" s="21" t="s">
        <v>0</v>
      </c>
      <c r="G9"/>
      <c r="H9"/>
      <c r="I9"/>
    </row>
    <row r="12" spans="2:11" x14ac:dyDescent="0.25">
      <c r="C12" s="68" t="s">
        <v>26</v>
      </c>
      <c r="D12" s="69"/>
      <c r="E12" s="69"/>
      <c r="F12" s="70"/>
    </row>
    <row r="13" spans="2:11" x14ac:dyDescent="0.25">
      <c r="C13" s="55" t="s">
        <v>25</v>
      </c>
      <c r="D13" s="56"/>
      <c r="E13" s="56"/>
      <c r="F13" s="57"/>
    </row>
    <row r="14" spans="2:11" x14ac:dyDescent="0.25">
      <c r="C14" s="71" t="s">
        <v>15</v>
      </c>
      <c r="D14" s="71"/>
      <c r="E14" s="71" t="s">
        <v>16</v>
      </c>
      <c r="F14" s="71"/>
    </row>
    <row r="15" spans="2:11" x14ac:dyDescent="0.25">
      <c r="B15" s="6">
        <v>1</v>
      </c>
      <c r="C15" s="22" t="s">
        <v>21</v>
      </c>
      <c r="D15" s="6" t="s">
        <v>0</v>
      </c>
      <c r="E15" s="8">
        <v>275</v>
      </c>
      <c r="F15" s="8" t="s">
        <v>0</v>
      </c>
    </row>
    <row r="16" spans="2:11" x14ac:dyDescent="0.25">
      <c r="B16" s="6">
        <v>2</v>
      </c>
      <c r="C16" s="22" t="s">
        <v>21</v>
      </c>
      <c r="D16" s="6" t="s">
        <v>0</v>
      </c>
      <c r="E16" s="8">
        <v>350</v>
      </c>
      <c r="F16" s="8" t="s">
        <v>0</v>
      </c>
    </row>
    <row r="17" spans="2:6" ht="15.75" thickBot="1" x14ac:dyDescent="0.3">
      <c r="B17" s="6">
        <v>3</v>
      </c>
      <c r="C17" s="24" t="s">
        <v>21</v>
      </c>
      <c r="D17" s="19" t="s">
        <v>0</v>
      </c>
      <c r="E17" s="32">
        <v>592</v>
      </c>
      <c r="F17" s="32" t="s">
        <v>0</v>
      </c>
    </row>
    <row r="18" spans="2:6" ht="15.75" thickBot="1" x14ac:dyDescent="0.3">
      <c r="B18" s="18" t="s">
        <v>13</v>
      </c>
      <c r="C18" s="29" t="s">
        <v>21</v>
      </c>
      <c r="D18" s="20" t="s">
        <v>0</v>
      </c>
      <c r="E18" s="20">
        <f>SUM(E15:E17)</f>
        <v>1217</v>
      </c>
      <c r="F18" s="21" t="s">
        <v>0</v>
      </c>
    </row>
    <row r="21" spans="2:6" x14ac:dyDescent="0.25">
      <c r="C21" s="68" t="s">
        <v>27</v>
      </c>
      <c r="D21" s="69"/>
      <c r="E21" s="69"/>
      <c r="F21" s="70"/>
    </row>
    <row r="22" spans="2:6" x14ac:dyDescent="0.25">
      <c r="C22" s="72" t="s">
        <v>28</v>
      </c>
      <c r="D22" s="73"/>
      <c r="E22" s="73"/>
      <c r="F22" s="74"/>
    </row>
    <row r="23" spans="2:6" x14ac:dyDescent="0.25">
      <c r="B23" s="6">
        <v>1</v>
      </c>
      <c r="C23" s="22" t="s">
        <v>21</v>
      </c>
      <c r="D23" s="6" t="s">
        <v>0</v>
      </c>
      <c r="E23" s="8">
        <v>90</v>
      </c>
      <c r="F23" s="8" t="s">
        <v>0</v>
      </c>
    </row>
    <row r="24" spans="2:6" x14ac:dyDescent="0.25">
      <c r="B24" s="6">
        <v>2</v>
      </c>
      <c r="C24" s="22" t="s">
        <v>21</v>
      </c>
      <c r="D24" s="6" t="s">
        <v>0</v>
      </c>
      <c r="E24" s="8">
        <v>143</v>
      </c>
      <c r="F24" s="8" t="s">
        <v>0</v>
      </c>
    </row>
    <row r="25" spans="2:6" x14ac:dyDescent="0.25">
      <c r="B25" s="6">
        <v>3</v>
      </c>
      <c r="C25" s="22" t="s">
        <v>21</v>
      </c>
      <c r="D25" s="6" t="s">
        <v>0</v>
      </c>
      <c r="E25" s="8">
        <v>369</v>
      </c>
      <c r="F25" s="8" t="s">
        <v>0</v>
      </c>
    </row>
    <row r="26" spans="2:6" x14ac:dyDescent="0.25">
      <c r="B26" s="6">
        <v>4</v>
      </c>
      <c r="C26" s="22" t="s">
        <v>21</v>
      </c>
      <c r="D26" s="6" t="s">
        <v>0</v>
      </c>
      <c r="E26" s="8">
        <v>1081</v>
      </c>
      <c r="F26" s="8" t="s">
        <v>0</v>
      </c>
    </row>
    <row r="27" spans="2:6" x14ac:dyDescent="0.25">
      <c r="B27" s="6">
        <v>5</v>
      </c>
      <c r="C27" s="22" t="s">
        <v>21</v>
      </c>
      <c r="D27" s="6" t="s">
        <v>0</v>
      </c>
      <c r="E27" s="8">
        <v>1084</v>
      </c>
      <c r="F27" s="8" t="s">
        <v>0</v>
      </c>
    </row>
    <row r="28" spans="2:6" ht="15.75" thickBot="1" x14ac:dyDescent="0.3">
      <c r="B28" s="6">
        <v>6</v>
      </c>
      <c r="C28" s="22" t="s">
        <v>21</v>
      </c>
      <c r="D28" s="6" t="s">
        <v>0</v>
      </c>
      <c r="E28" s="8">
        <v>1080</v>
      </c>
      <c r="F28" s="8" t="s">
        <v>0</v>
      </c>
    </row>
    <row r="29" spans="2:6" ht="16.5" thickBot="1" x14ac:dyDescent="0.3">
      <c r="B29" s="18" t="s">
        <v>13</v>
      </c>
      <c r="C29" s="29" t="s">
        <v>21</v>
      </c>
      <c r="D29" s="30" t="s">
        <v>0</v>
      </c>
      <c r="E29" s="30">
        <f>SUM(E23:E28)</f>
        <v>3847</v>
      </c>
      <c r="F29" s="31" t="s">
        <v>0</v>
      </c>
    </row>
    <row r="32" spans="2:6" x14ac:dyDescent="0.25">
      <c r="C32" s="68" t="s">
        <v>29</v>
      </c>
      <c r="D32" s="69"/>
      <c r="E32" s="69"/>
      <c r="F32" s="70"/>
    </row>
    <row r="33" spans="2:6" x14ac:dyDescent="0.25">
      <c r="C33" s="72" t="s">
        <v>30</v>
      </c>
      <c r="D33" s="73"/>
      <c r="E33" s="73"/>
      <c r="F33" s="74"/>
    </row>
    <row r="34" spans="2:6" x14ac:dyDescent="0.25">
      <c r="B34" s="6">
        <v>1</v>
      </c>
      <c r="C34" s="22" t="s">
        <v>21</v>
      </c>
      <c r="D34" s="6" t="s">
        <v>0</v>
      </c>
      <c r="E34" s="8">
        <v>86</v>
      </c>
      <c r="F34" s="8" t="s">
        <v>0</v>
      </c>
    </row>
    <row r="35" spans="2:6" x14ac:dyDescent="0.25">
      <c r="B35" s="6">
        <v>2</v>
      </c>
      <c r="C35" s="22" t="s">
        <v>21</v>
      </c>
      <c r="D35" s="6" t="s">
        <v>0</v>
      </c>
      <c r="E35" s="8">
        <v>117</v>
      </c>
      <c r="F35" s="8" t="s">
        <v>0</v>
      </c>
    </row>
    <row r="36" spans="2:6" x14ac:dyDescent="0.25">
      <c r="B36" s="6">
        <v>3</v>
      </c>
      <c r="C36" s="22" t="s">
        <v>21</v>
      </c>
      <c r="D36" s="6" t="s">
        <v>0</v>
      </c>
      <c r="E36" s="8">
        <v>132</v>
      </c>
      <c r="F36" s="8" t="s">
        <v>0</v>
      </c>
    </row>
    <row r="37" spans="2:6" x14ac:dyDescent="0.25">
      <c r="B37" s="6">
        <v>4</v>
      </c>
      <c r="C37" s="22" t="s">
        <v>21</v>
      </c>
      <c r="D37" s="6" t="s">
        <v>0</v>
      </c>
      <c r="E37" s="8">
        <v>195</v>
      </c>
      <c r="F37" s="8" t="s">
        <v>0</v>
      </c>
    </row>
    <row r="38" spans="2:6" ht="15.75" thickBot="1" x14ac:dyDescent="0.3">
      <c r="B38" s="6">
        <v>5</v>
      </c>
      <c r="C38" s="24" t="s">
        <v>21</v>
      </c>
      <c r="D38" s="19" t="s">
        <v>0</v>
      </c>
      <c r="E38" s="32">
        <v>92</v>
      </c>
      <c r="F38" s="32" t="s">
        <v>0</v>
      </c>
    </row>
    <row r="39" spans="2:6" ht="16.5" thickBot="1" x14ac:dyDescent="0.3">
      <c r="B39" s="18" t="s">
        <v>13</v>
      </c>
      <c r="C39" s="29" t="s">
        <v>21</v>
      </c>
      <c r="D39" s="30" t="s">
        <v>0</v>
      </c>
      <c r="E39" s="30">
        <f>SUM(E34:E38)</f>
        <v>622</v>
      </c>
      <c r="F39" s="31" t="s">
        <v>0</v>
      </c>
    </row>
    <row r="42" spans="2:6" x14ac:dyDescent="0.25">
      <c r="C42" s="68" t="s">
        <v>31</v>
      </c>
      <c r="D42" s="69"/>
      <c r="E42" s="69"/>
      <c r="F42" s="70"/>
    </row>
    <row r="43" spans="2:6" x14ac:dyDescent="0.25">
      <c r="C43" s="55" t="s">
        <v>25</v>
      </c>
      <c r="D43" s="56"/>
      <c r="E43" s="56"/>
      <c r="F43" s="57"/>
    </row>
    <row r="44" spans="2:6" x14ac:dyDescent="0.25">
      <c r="C44" s="71" t="s">
        <v>15</v>
      </c>
      <c r="D44" s="71"/>
      <c r="E44" s="71" t="s">
        <v>16</v>
      </c>
      <c r="F44" s="71"/>
    </row>
    <row r="45" spans="2:6" x14ac:dyDescent="0.25">
      <c r="B45" s="6">
        <v>1</v>
      </c>
      <c r="C45" s="22" t="s">
        <v>21</v>
      </c>
      <c r="D45" s="6" t="s">
        <v>0</v>
      </c>
      <c r="E45" s="8">
        <v>550</v>
      </c>
      <c r="F45" s="8" t="s">
        <v>0</v>
      </c>
    </row>
    <row r="46" spans="2:6" x14ac:dyDescent="0.25">
      <c r="B46" s="6">
        <v>2</v>
      </c>
      <c r="C46" s="22" t="s">
        <v>21</v>
      </c>
      <c r="D46" s="6" t="s">
        <v>0</v>
      </c>
      <c r="E46" s="8">
        <v>550</v>
      </c>
      <c r="F46" s="8" t="s">
        <v>0</v>
      </c>
    </row>
    <row r="47" spans="2:6" ht="15.75" thickBot="1" x14ac:dyDescent="0.3">
      <c r="B47" s="6">
        <v>3</v>
      </c>
      <c r="C47" s="24" t="s">
        <v>21</v>
      </c>
      <c r="D47" s="19" t="s">
        <v>0</v>
      </c>
      <c r="E47" s="32">
        <v>550</v>
      </c>
      <c r="F47" s="32" t="s">
        <v>0</v>
      </c>
    </row>
    <row r="48" spans="2:6" ht="16.5" thickBot="1" x14ac:dyDescent="0.3">
      <c r="B48" s="18" t="s">
        <v>13</v>
      </c>
      <c r="C48" s="29" t="s">
        <v>21</v>
      </c>
      <c r="D48" s="30" t="s">
        <v>0</v>
      </c>
      <c r="E48" s="44">
        <f>SUM(E45:E47)</f>
        <v>1650</v>
      </c>
      <c r="F48" s="43" t="s">
        <v>0</v>
      </c>
    </row>
    <row r="51" spans="2:6" x14ac:dyDescent="0.25">
      <c r="C51" s="68" t="s">
        <v>34</v>
      </c>
      <c r="D51" s="69"/>
      <c r="E51" s="69"/>
      <c r="F51" s="70"/>
    </row>
    <row r="52" spans="2:6" x14ac:dyDescent="0.25">
      <c r="C52" s="55" t="s">
        <v>37</v>
      </c>
      <c r="D52" s="56"/>
      <c r="E52" s="56"/>
      <c r="F52" s="57"/>
    </row>
    <row r="53" spans="2:6" x14ac:dyDescent="0.25">
      <c r="C53" s="71" t="s">
        <v>15</v>
      </c>
      <c r="D53" s="71"/>
      <c r="E53" s="71" t="s">
        <v>16</v>
      </c>
      <c r="F53" s="71"/>
    </row>
    <row r="54" spans="2:6" ht="15.75" thickBot="1" x14ac:dyDescent="0.3">
      <c r="B54" s="6">
        <v>1</v>
      </c>
      <c r="C54" s="22" t="s">
        <v>21</v>
      </c>
      <c r="D54" s="6" t="s">
        <v>0</v>
      </c>
      <c r="E54" s="8">
        <v>42</v>
      </c>
      <c r="F54" s="8" t="s">
        <v>0</v>
      </c>
    </row>
    <row r="55" spans="2:6" ht="16.5" thickBot="1" x14ac:dyDescent="0.3">
      <c r="B55" s="18" t="s">
        <v>13</v>
      </c>
      <c r="C55" s="29" t="s">
        <v>21</v>
      </c>
      <c r="D55" s="30" t="s">
        <v>0</v>
      </c>
      <c r="E55" s="44">
        <f>SUM(E54:E54)</f>
        <v>42</v>
      </c>
      <c r="F55" s="43" t="s">
        <v>0</v>
      </c>
    </row>
    <row r="58" spans="2:6" x14ac:dyDescent="0.25">
      <c r="C58" s="68" t="s">
        <v>35</v>
      </c>
      <c r="D58" s="69"/>
      <c r="E58" s="69"/>
      <c r="F58" s="70"/>
    </row>
    <row r="59" spans="2:6" x14ac:dyDescent="0.25">
      <c r="C59" s="55" t="s">
        <v>38</v>
      </c>
      <c r="D59" s="56"/>
      <c r="E59" s="56"/>
      <c r="F59" s="57"/>
    </row>
    <row r="60" spans="2:6" x14ac:dyDescent="0.25">
      <c r="C60" s="71" t="s">
        <v>15</v>
      </c>
      <c r="D60" s="71"/>
      <c r="E60" s="71" t="s">
        <v>16</v>
      </c>
      <c r="F60" s="71"/>
    </row>
    <row r="61" spans="2:6" x14ac:dyDescent="0.25">
      <c r="B61" s="6">
        <v>1</v>
      </c>
      <c r="C61" s="22" t="s">
        <v>21</v>
      </c>
      <c r="D61" s="6" t="s">
        <v>0</v>
      </c>
      <c r="E61" s="6">
        <v>1078</v>
      </c>
      <c r="F61" s="11" t="s">
        <v>0</v>
      </c>
    </row>
    <row r="62" spans="2:6" ht="15.75" thickBot="1" x14ac:dyDescent="0.3">
      <c r="B62" s="6">
        <v>2</v>
      </c>
      <c r="C62" s="22" t="s">
        <v>21</v>
      </c>
      <c r="D62" s="6" t="s">
        <v>0</v>
      </c>
      <c r="E62" s="6">
        <v>437</v>
      </c>
      <c r="F62" s="11" t="s">
        <v>0</v>
      </c>
    </row>
    <row r="63" spans="2:6" ht="16.5" thickBot="1" x14ac:dyDescent="0.3">
      <c r="B63" s="18" t="s">
        <v>13</v>
      </c>
      <c r="C63" s="29" t="s">
        <v>21</v>
      </c>
      <c r="D63" s="30" t="s">
        <v>0</v>
      </c>
      <c r="E63" s="44">
        <f>SUM(E61:E62)</f>
        <v>1515</v>
      </c>
      <c r="F63" s="43" t="s">
        <v>0</v>
      </c>
    </row>
    <row r="64" spans="2:6" ht="15.75" x14ac:dyDescent="0.25">
      <c r="B64" s="18"/>
      <c r="C64" s="33"/>
      <c r="D64" s="34"/>
      <c r="E64" s="38"/>
      <c r="F64" s="38"/>
    </row>
    <row r="66" spans="2:9" x14ac:dyDescent="0.25">
      <c r="C66" s="68" t="s">
        <v>36</v>
      </c>
      <c r="D66" s="69"/>
      <c r="E66" s="69"/>
      <c r="F66" s="70"/>
    </row>
    <row r="67" spans="2:9" x14ac:dyDescent="0.25">
      <c r="C67" s="55" t="s">
        <v>37</v>
      </c>
      <c r="D67" s="56"/>
      <c r="E67" s="56"/>
      <c r="F67" s="57"/>
    </row>
    <row r="68" spans="2:9" x14ac:dyDescent="0.25">
      <c r="C68" s="71" t="s">
        <v>15</v>
      </c>
      <c r="D68" s="71"/>
      <c r="E68" s="71" t="s">
        <v>16</v>
      </c>
      <c r="F68" s="71"/>
    </row>
    <row r="69" spans="2:9" ht="15.75" thickBot="1" x14ac:dyDescent="0.3">
      <c r="B69" s="6">
        <v>1</v>
      </c>
      <c r="C69" s="22" t="s">
        <v>21</v>
      </c>
      <c r="D69" s="6" t="s">
        <v>0</v>
      </c>
      <c r="E69" s="8">
        <v>42</v>
      </c>
      <c r="F69" s="8" t="s">
        <v>0</v>
      </c>
    </row>
    <row r="70" spans="2:9" ht="16.5" thickBot="1" x14ac:dyDescent="0.3">
      <c r="B70" s="18" t="s">
        <v>13</v>
      </c>
      <c r="C70" s="29" t="s">
        <v>21</v>
      </c>
      <c r="D70" s="30" t="s">
        <v>0</v>
      </c>
      <c r="E70" s="44">
        <f>SUM(E69:E69)</f>
        <v>42</v>
      </c>
      <c r="F70" s="43" t="s">
        <v>0</v>
      </c>
    </row>
    <row r="72" spans="2:9" x14ac:dyDescent="0.25">
      <c r="C72" s="66"/>
      <c r="D72" s="66"/>
      <c r="E72" s="66"/>
      <c r="G72" s="66"/>
      <c r="H72" s="66"/>
      <c r="I72" s="66"/>
    </row>
    <row r="73" spans="2:9" x14ac:dyDescent="0.25">
      <c r="C73" s="68" t="s">
        <v>63</v>
      </c>
      <c r="D73" s="69"/>
      <c r="E73" s="69"/>
      <c r="F73" s="70"/>
    </row>
    <row r="74" spans="2:9" x14ac:dyDescent="0.25">
      <c r="C74" s="55" t="s">
        <v>37</v>
      </c>
      <c r="D74" s="56"/>
      <c r="E74" s="56"/>
      <c r="F74" s="57"/>
    </row>
    <row r="75" spans="2:9" x14ac:dyDescent="0.25">
      <c r="C75" s="71" t="s">
        <v>15</v>
      </c>
      <c r="D75" s="71"/>
      <c r="E75" s="71" t="s">
        <v>16</v>
      </c>
      <c r="F75" s="71"/>
    </row>
    <row r="76" spans="2:9" ht="15.75" thickBot="1" x14ac:dyDescent="0.3">
      <c r="B76" s="6">
        <v>1</v>
      </c>
      <c r="C76" s="22" t="s">
        <v>21</v>
      </c>
      <c r="D76" s="6" t="s">
        <v>0</v>
      </c>
      <c r="E76" s="8">
        <v>1169</v>
      </c>
      <c r="F76" s="8" t="s">
        <v>0</v>
      </c>
    </row>
    <row r="77" spans="2:9" ht="16.5" thickBot="1" x14ac:dyDescent="0.3">
      <c r="B77" s="18" t="s">
        <v>13</v>
      </c>
      <c r="C77" s="29" t="s">
        <v>21</v>
      </c>
      <c r="D77" s="30" t="s">
        <v>0</v>
      </c>
      <c r="E77" s="44">
        <f>SUM(E76:E76)</f>
        <v>1169</v>
      </c>
      <c r="F77" s="43" t="s">
        <v>0</v>
      </c>
    </row>
    <row r="80" spans="2:9" x14ac:dyDescent="0.25">
      <c r="C80" s="68" t="s">
        <v>64</v>
      </c>
      <c r="D80" s="69"/>
      <c r="E80" s="69"/>
      <c r="F80" s="70"/>
    </row>
    <row r="81" spans="2:9" x14ac:dyDescent="0.25">
      <c r="C81" s="55" t="s">
        <v>37</v>
      </c>
      <c r="D81" s="56"/>
      <c r="E81" s="56"/>
      <c r="F81" s="57"/>
    </row>
    <row r="82" spans="2:9" x14ac:dyDescent="0.25">
      <c r="C82" s="71" t="s">
        <v>15</v>
      </c>
      <c r="D82" s="71"/>
      <c r="E82" s="71" t="s">
        <v>16</v>
      </c>
      <c r="F82" s="71"/>
    </row>
    <row r="83" spans="2:9" ht="15.75" thickBot="1" x14ac:dyDescent="0.3">
      <c r="B83" s="6">
        <v>1</v>
      </c>
      <c r="C83" s="22" t="s">
        <v>21</v>
      </c>
      <c r="D83" s="6" t="s">
        <v>0</v>
      </c>
      <c r="E83" s="8">
        <v>993</v>
      </c>
      <c r="F83" s="8" t="s">
        <v>0</v>
      </c>
    </row>
    <row r="84" spans="2:9" ht="16.5" thickBot="1" x14ac:dyDescent="0.3">
      <c r="B84" s="18" t="s">
        <v>13</v>
      </c>
      <c r="C84" s="29" t="s">
        <v>21</v>
      </c>
      <c r="D84" s="30" t="s">
        <v>0</v>
      </c>
      <c r="E84" s="44">
        <f>SUM(E83:E83)</f>
        <v>993</v>
      </c>
      <c r="F84" s="43" t="s">
        <v>0</v>
      </c>
    </row>
    <row r="86" spans="2:9" x14ac:dyDescent="0.25">
      <c r="G86"/>
      <c r="H86" s="46">
        <f>E84+E77+E70+E63+E55+E48+E39+E29+E18+E9</f>
        <v>12771</v>
      </c>
      <c r="I86" t="s">
        <v>0</v>
      </c>
    </row>
    <row r="87" spans="2:9" x14ac:dyDescent="0.25">
      <c r="G87" s="13" t="s">
        <v>101</v>
      </c>
      <c r="H87" s="47">
        <f>H86/1000</f>
        <v>12.771000000000001</v>
      </c>
      <c r="I87" t="s">
        <v>100</v>
      </c>
    </row>
  </sheetData>
  <mergeCells count="39">
    <mergeCell ref="C82:D82"/>
    <mergeCell ref="E82:F82"/>
    <mergeCell ref="C74:F74"/>
    <mergeCell ref="C75:D75"/>
    <mergeCell ref="E75:F75"/>
    <mergeCell ref="C80:F80"/>
    <mergeCell ref="C81:F81"/>
    <mergeCell ref="C67:F67"/>
    <mergeCell ref="C68:D68"/>
    <mergeCell ref="E68:F68"/>
    <mergeCell ref="C73:F73"/>
    <mergeCell ref="C72:E72"/>
    <mergeCell ref="C58:F58"/>
    <mergeCell ref="C59:F59"/>
    <mergeCell ref="C60:D60"/>
    <mergeCell ref="E60:F60"/>
    <mergeCell ref="C66:F66"/>
    <mergeCell ref="C44:D44"/>
    <mergeCell ref="E44:F44"/>
    <mergeCell ref="C51:F51"/>
    <mergeCell ref="C52:F52"/>
    <mergeCell ref="C53:D53"/>
    <mergeCell ref="E53:F53"/>
    <mergeCell ref="G72:I72"/>
    <mergeCell ref="C1:I1"/>
    <mergeCell ref="C4:F4"/>
    <mergeCell ref="C3:F3"/>
    <mergeCell ref="C5:D5"/>
    <mergeCell ref="E5:F5"/>
    <mergeCell ref="C12:F12"/>
    <mergeCell ref="C13:F13"/>
    <mergeCell ref="C14:D14"/>
    <mergeCell ref="E14:F14"/>
    <mergeCell ref="C21:F21"/>
    <mergeCell ref="C22:F22"/>
    <mergeCell ref="C32:F32"/>
    <mergeCell ref="C33:F33"/>
    <mergeCell ref="C42:F42"/>
    <mergeCell ref="C43:F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4"/>
  <sheetViews>
    <sheetView topLeftCell="A93" workbookViewId="0">
      <selection activeCell="G134" sqref="G134"/>
    </sheetView>
  </sheetViews>
  <sheetFormatPr defaultRowHeight="15" x14ac:dyDescent="0.25"/>
  <sheetData>
    <row r="1" spans="2:11" ht="28.5" customHeight="1" x14ac:dyDescent="0.25">
      <c r="B1" s="65" t="s">
        <v>47</v>
      </c>
      <c r="C1" s="65"/>
      <c r="D1" s="65"/>
      <c r="E1" s="65"/>
      <c r="F1" s="65"/>
      <c r="G1" s="65"/>
    </row>
    <row r="2" spans="2:11" x14ac:dyDescent="0.25">
      <c r="B2" s="2"/>
      <c r="C2" s="2"/>
      <c r="D2" s="2"/>
    </row>
    <row r="3" spans="2:11" x14ac:dyDescent="0.25">
      <c r="C3" s="52" t="s">
        <v>1</v>
      </c>
      <c r="D3" s="53"/>
      <c r="E3" s="53"/>
      <c r="F3" s="54"/>
    </row>
    <row r="4" spans="2:11" x14ac:dyDescent="0.25">
      <c r="C4" s="55" t="s">
        <v>48</v>
      </c>
      <c r="D4" s="56"/>
      <c r="E4" s="56"/>
      <c r="F4" s="57"/>
      <c r="G4" s="1"/>
    </row>
    <row r="5" spans="2:11" x14ac:dyDescent="0.25">
      <c r="C5" s="58" t="s">
        <v>15</v>
      </c>
      <c r="D5" s="59"/>
      <c r="E5" s="58" t="s">
        <v>16</v>
      </c>
      <c r="F5" s="59"/>
      <c r="G5" s="1"/>
    </row>
    <row r="6" spans="2:11" x14ac:dyDescent="0.25">
      <c r="B6" s="6">
        <v>1</v>
      </c>
      <c r="C6" s="22" t="s">
        <v>21</v>
      </c>
      <c r="D6" s="6" t="s">
        <v>0</v>
      </c>
      <c r="E6" s="8">
        <v>190</v>
      </c>
      <c r="F6" s="6" t="s">
        <v>0</v>
      </c>
      <c r="G6" s="1"/>
    </row>
    <row r="7" spans="2:11" x14ac:dyDescent="0.25">
      <c r="B7" s="6">
        <v>2</v>
      </c>
      <c r="C7" s="22" t="s">
        <v>21</v>
      </c>
      <c r="D7" s="6" t="s">
        <v>0</v>
      </c>
      <c r="E7" s="8">
        <v>187</v>
      </c>
      <c r="F7" s="6" t="s">
        <v>0</v>
      </c>
      <c r="G7" s="1"/>
    </row>
    <row r="8" spans="2:11" x14ac:dyDescent="0.25">
      <c r="B8" s="6">
        <v>3</v>
      </c>
      <c r="C8" s="22" t="s">
        <v>21</v>
      </c>
      <c r="D8" s="6" t="s">
        <v>0</v>
      </c>
      <c r="E8" s="8">
        <v>191</v>
      </c>
      <c r="F8" s="6" t="s">
        <v>0</v>
      </c>
      <c r="G8" s="1"/>
      <c r="H8" s="3"/>
      <c r="I8" s="3"/>
      <c r="J8" s="3"/>
      <c r="K8" s="3"/>
    </row>
    <row r="9" spans="2:11" x14ac:dyDescent="0.25">
      <c r="B9" s="6">
        <v>4</v>
      </c>
      <c r="C9" s="22" t="s">
        <v>21</v>
      </c>
      <c r="D9" s="6" t="s">
        <v>0</v>
      </c>
      <c r="E9" s="8">
        <v>190</v>
      </c>
      <c r="F9" s="6" t="s">
        <v>0</v>
      </c>
      <c r="G9" s="1"/>
      <c r="H9" s="3"/>
      <c r="I9" s="3"/>
      <c r="J9" s="3"/>
      <c r="K9" s="3"/>
    </row>
    <row r="10" spans="2:11" x14ac:dyDescent="0.25">
      <c r="B10" s="6">
        <v>5</v>
      </c>
      <c r="C10" s="22" t="s">
        <v>21</v>
      </c>
      <c r="D10" s="6" t="s">
        <v>0</v>
      </c>
      <c r="E10" s="8">
        <v>190</v>
      </c>
      <c r="F10" s="6" t="s">
        <v>0</v>
      </c>
      <c r="G10" s="1"/>
      <c r="H10" s="9"/>
      <c r="I10" s="9"/>
      <c r="J10" s="9"/>
      <c r="K10" s="9"/>
    </row>
    <row r="11" spans="2:11" x14ac:dyDescent="0.25">
      <c r="B11" s="6">
        <v>6</v>
      </c>
      <c r="C11" s="22" t="s">
        <v>21</v>
      </c>
      <c r="D11" s="6" t="s">
        <v>0</v>
      </c>
      <c r="E11" s="8">
        <v>46</v>
      </c>
      <c r="F11" s="6" t="s">
        <v>0</v>
      </c>
      <c r="G11" s="1"/>
      <c r="H11" s="3"/>
      <c r="I11" s="3"/>
      <c r="J11" s="3"/>
      <c r="K11" s="3"/>
    </row>
    <row r="12" spans="2:11" x14ac:dyDescent="0.25">
      <c r="B12" s="6">
        <v>7</v>
      </c>
      <c r="C12" s="22" t="s">
        <v>21</v>
      </c>
      <c r="D12" s="6" t="s">
        <v>0</v>
      </c>
      <c r="E12" s="8">
        <v>190</v>
      </c>
      <c r="F12" s="6" t="s">
        <v>0</v>
      </c>
      <c r="G12" s="1"/>
    </row>
    <row r="13" spans="2:11" x14ac:dyDescent="0.25">
      <c r="B13" s="6">
        <v>8</v>
      </c>
      <c r="C13" s="22" t="s">
        <v>21</v>
      </c>
      <c r="D13" s="6" t="s">
        <v>0</v>
      </c>
      <c r="E13" s="8">
        <v>189</v>
      </c>
      <c r="F13" s="6" t="s">
        <v>0</v>
      </c>
      <c r="G13" s="1"/>
    </row>
    <row r="14" spans="2:11" x14ac:dyDescent="0.25">
      <c r="B14" s="6">
        <v>9</v>
      </c>
      <c r="C14" s="22" t="s">
        <v>21</v>
      </c>
      <c r="D14" s="6" t="s">
        <v>0</v>
      </c>
      <c r="E14" s="8">
        <v>207</v>
      </c>
      <c r="F14" s="6" t="s">
        <v>0</v>
      </c>
      <c r="G14" s="1"/>
    </row>
    <row r="15" spans="2:11" x14ac:dyDescent="0.25">
      <c r="B15" s="6">
        <v>10</v>
      </c>
      <c r="C15" s="22" t="s">
        <v>21</v>
      </c>
      <c r="D15" s="6" t="s">
        <v>0</v>
      </c>
      <c r="E15" s="8">
        <v>208</v>
      </c>
      <c r="F15" s="6" t="s">
        <v>0</v>
      </c>
      <c r="G15" s="1"/>
    </row>
    <row r="16" spans="2:11" x14ac:dyDescent="0.25">
      <c r="B16" s="6">
        <v>11</v>
      </c>
      <c r="C16" s="22" t="s">
        <v>21</v>
      </c>
      <c r="D16" s="6" t="s">
        <v>0</v>
      </c>
      <c r="E16" s="8">
        <v>689</v>
      </c>
      <c r="F16" s="6" t="s">
        <v>0</v>
      </c>
      <c r="G16" s="1"/>
    </row>
    <row r="17" spans="2:9" x14ac:dyDescent="0.25">
      <c r="B17" s="6">
        <v>12</v>
      </c>
      <c r="C17" s="24" t="s">
        <v>21</v>
      </c>
      <c r="D17" s="19" t="s">
        <v>0</v>
      </c>
      <c r="E17" s="8">
        <v>686</v>
      </c>
      <c r="F17" s="19" t="s">
        <v>0</v>
      </c>
      <c r="G17" s="1"/>
    </row>
    <row r="18" spans="2:9" ht="15.75" thickBot="1" x14ac:dyDescent="0.3">
      <c r="B18" s="6">
        <v>13</v>
      </c>
      <c r="C18" s="24" t="s">
        <v>21</v>
      </c>
      <c r="D18" s="19" t="s">
        <v>0</v>
      </c>
      <c r="E18" s="8">
        <v>187</v>
      </c>
      <c r="F18" s="19" t="s">
        <v>0</v>
      </c>
    </row>
    <row r="19" spans="2:9" ht="16.5" thickBot="1" x14ac:dyDescent="0.3">
      <c r="B19" s="18" t="s">
        <v>13</v>
      </c>
      <c r="C19" s="25" t="s">
        <v>21</v>
      </c>
      <c r="D19" s="30" t="s">
        <v>0</v>
      </c>
      <c r="E19" s="30">
        <f>SUM(E6:E18)</f>
        <v>3350</v>
      </c>
      <c r="F19" s="31" t="s">
        <v>0</v>
      </c>
    </row>
    <row r="20" spans="2:9" x14ac:dyDescent="0.25">
      <c r="B20" s="2"/>
      <c r="C20" s="2"/>
      <c r="D20" s="2"/>
    </row>
    <row r="21" spans="2:9" x14ac:dyDescent="0.25">
      <c r="B21" s="2"/>
      <c r="C21" s="2"/>
      <c r="D21" s="2"/>
    </row>
    <row r="22" spans="2:9" x14ac:dyDescent="0.25">
      <c r="C22" s="75" t="s">
        <v>49</v>
      </c>
      <c r="D22" s="76"/>
      <c r="E22" s="76"/>
      <c r="F22" s="77"/>
      <c r="G22" s="4"/>
      <c r="H22" s="4"/>
      <c r="I22" s="4"/>
    </row>
    <row r="23" spans="2:9" x14ac:dyDescent="0.25">
      <c r="C23" s="55" t="s">
        <v>37</v>
      </c>
      <c r="D23" s="56"/>
      <c r="E23" s="56"/>
      <c r="F23" s="57"/>
      <c r="G23" s="4"/>
      <c r="H23" s="4"/>
      <c r="I23" s="4"/>
    </row>
    <row r="24" spans="2:9" x14ac:dyDescent="0.25">
      <c r="C24" s="58" t="s">
        <v>15</v>
      </c>
      <c r="D24" s="59"/>
      <c r="E24" s="58" t="s">
        <v>16</v>
      </c>
      <c r="F24" s="59"/>
      <c r="G24" s="1"/>
    </row>
    <row r="25" spans="2:9" ht="15.75" thickBot="1" x14ac:dyDescent="0.3">
      <c r="B25" s="6">
        <v>1</v>
      </c>
      <c r="C25" s="22" t="s">
        <v>21</v>
      </c>
      <c r="D25" s="6" t="s">
        <v>0</v>
      </c>
      <c r="E25" s="35">
        <v>2877</v>
      </c>
      <c r="F25" s="8" t="s">
        <v>0</v>
      </c>
      <c r="G25" s="1"/>
    </row>
    <row r="26" spans="2:9" ht="16.5" thickBot="1" x14ac:dyDescent="0.3">
      <c r="B26" s="18" t="s">
        <v>13</v>
      </c>
      <c r="C26" s="29" t="s">
        <v>21</v>
      </c>
      <c r="D26" s="30" t="s">
        <v>0</v>
      </c>
      <c r="E26" s="30">
        <f>SUM(E25:E25)</f>
        <v>2877</v>
      </c>
      <c r="F26" s="31" t="s">
        <v>0</v>
      </c>
    </row>
    <row r="27" spans="2:9" x14ac:dyDescent="0.25">
      <c r="B27" s="2"/>
      <c r="C27" s="2"/>
      <c r="D27" s="2"/>
    </row>
    <row r="28" spans="2:9" x14ac:dyDescent="0.25">
      <c r="B28" s="2"/>
      <c r="C28" s="2"/>
      <c r="D28" s="2"/>
    </row>
    <row r="29" spans="2:9" x14ac:dyDescent="0.25">
      <c r="C29" s="75" t="s">
        <v>50</v>
      </c>
      <c r="D29" s="76"/>
      <c r="E29" s="76"/>
      <c r="F29" s="77"/>
    </row>
    <row r="30" spans="2:9" x14ac:dyDescent="0.25">
      <c r="C30" s="55" t="s">
        <v>37</v>
      </c>
      <c r="D30" s="56"/>
      <c r="E30" s="56"/>
      <c r="F30" s="57"/>
    </row>
    <row r="31" spans="2:9" x14ac:dyDescent="0.25">
      <c r="C31" s="58" t="s">
        <v>15</v>
      </c>
      <c r="D31" s="59"/>
      <c r="E31" s="58" t="s">
        <v>16</v>
      </c>
      <c r="F31" s="59"/>
    </row>
    <row r="32" spans="2:9" ht="15.75" thickBot="1" x14ac:dyDescent="0.3">
      <c r="B32" s="6">
        <v>1</v>
      </c>
      <c r="C32" s="22" t="s">
        <v>21</v>
      </c>
      <c r="D32" s="6" t="s">
        <v>0</v>
      </c>
      <c r="E32" s="35">
        <v>3694</v>
      </c>
      <c r="F32" s="8" t="s">
        <v>0</v>
      </c>
    </row>
    <row r="33" spans="2:13" ht="16.5" thickBot="1" x14ac:dyDescent="0.3">
      <c r="B33" s="18" t="s">
        <v>13</v>
      </c>
      <c r="C33" s="29" t="s">
        <v>21</v>
      </c>
      <c r="D33" s="30" t="s">
        <v>0</v>
      </c>
      <c r="E33" s="30">
        <f>SUM(E32:E32)</f>
        <v>3694</v>
      </c>
      <c r="F33" s="31" t="s">
        <v>0</v>
      </c>
    </row>
    <row r="34" spans="2:13" x14ac:dyDescent="0.25">
      <c r="B34" s="2"/>
      <c r="C34" s="2"/>
      <c r="D34" s="2"/>
    </row>
    <row r="35" spans="2:13" x14ac:dyDescent="0.25">
      <c r="B35" s="2"/>
      <c r="C35" s="2"/>
      <c r="D35" s="2"/>
    </row>
    <row r="36" spans="2:13" x14ac:dyDescent="0.25">
      <c r="C36" s="52" t="s">
        <v>51</v>
      </c>
      <c r="D36" s="53"/>
      <c r="E36" s="53"/>
      <c r="F36" s="54"/>
    </row>
    <row r="37" spans="2:13" x14ac:dyDescent="0.25">
      <c r="C37" s="55" t="s">
        <v>38</v>
      </c>
      <c r="D37" s="56"/>
      <c r="E37" s="56"/>
      <c r="F37" s="57"/>
    </row>
    <row r="38" spans="2:13" x14ac:dyDescent="0.25">
      <c r="C38" s="60" t="s">
        <v>15</v>
      </c>
      <c r="D38" s="61"/>
      <c r="E38" s="60" t="s">
        <v>16</v>
      </c>
      <c r="F38" s="61"/>
    </row>
    <row r="39" spans="2:13" x14ac:dyDescent="0.25">
      <c r="B39" s="6">
        <v>1</v>
      </c>
      <c r="C39" s="22" t="s">
        <v>21</v>
      </c>
      <c r="D39" s="6" t="s">
        <v>0</v>
      </c>
      <c r="E39" s="6">
        <v>184</v>
      </c>
      <c r="F39" s="6" t="s">
        <v>0</v>
      </c>
      <c r="J39" s="3"/>
      <c r="K39" s="3"/>
      <c r="L39" s="3"/>
      <c r="M39" s="3"/>
    </row>
    <row r="40" spans="2:13" ht="15.75" thickBot="1" x14ac:dyDescent="0.3">
      <c r="B40" s="6">
        <v>2</v>
      </c>
      <c r="C40" s="24" t="s">
        <v>21</v>
      </c>
      <c r="D40" s="19" t="s">
        <v>0</v>
      </c>
      <c r="E40" s="19">
        <v>125</v>
      </c>
      <c r="F40" s="19" t="s">
        <v>0</v>
      </c>
      <c r="J40" s="3"/>
      <c r="K40" s="3"/>
      <c r="L40" s="3"/>
      <c r="M40" s="3"/>
    </row>
    <row r="41" spans="2:13" ht="16.5" thickBot="1" x14ac:dyDescent="0.3">
      <c r="B41" s="18" t="s">
        <v>13</v>
      </c>
      <c r="C41" s="25" t="s">
        <v>21</v>
      </c>
      <c r="D41" s="30" t="s">
        <v>0</v>
      </c>
      <c r="E41" s="30">
        <f>SUM(E39:E40)</f>
        <v>309</v>
      </c>
      <c r="F41" s="31" t="s">
        <v>0</v>
      </c>
      <c r="J41" s="3"/>
      <c r="K41" s="3"/>
      <c r="L41" s="3"/>
      <c r="M41" s="3"/>
    </row>
    <row r="44" spans="2:13" x14ac:dyDescent="0.25">
      <c r="C44" s="75" t="s">
        <v>52</v>
      </c>
      <c r="D44" s="76"/>
      <c r="E44" s="76"/>
      <c r="F44" s="77"/>
    </row>
    <row r="45" spans="2:13" x14ac:dyDescent="0.25">
      <c r="C45" s="55" t="s">
        <v>53</v>
      </c>
      <c r="D45" s="56"/>
      <c r="E45" s="56"/>
      <c r="F45" s="57"/>
    </row>
    <row r="46" spans="2:13" x14ac:dyDescent="0.25">
      <c r="C46" s="58" t="s">
        <v>15</v>
      </c>
      <c r="D46" s="59"/>
      <c r="E46" s="58" t="s">
        <v>16</v>
      </c>
      <c r="F46" s="59"/>
    </row>
    <row r="47" spans="2:13" ht="15.75" thickBot="1" x14ac:dyDescent="0.3">
      <c r="B47" s="6">
        <v>1</v>
      </c>
      <c r="C47" s="22" t="s">
        <v>21</v>
      </c>
      <c r="D47" s="6" t="s">
        <v>0</v>
      </c>
      <c r="E47" s="35">
        <v>2030</v>
      </c>
      <c r="F47" s="8" t="s">
        <v>0</v>
      </c>
    </row>
    <row r="48" spans="2:13" ht="16.5" thickBot="1" x14ac:dyDescent="0.3">
      <c r="B48" s="18" t="s">
        <v>13</v>
      </c>
      <c r="C48" s="29" t="s">
        <v>21</v>
      </c>
      <c r="D48" s="30" t="s">
        <v>0</v>
      </c>
      <c r="E48" s="30">
        <f>SUM(E47:E47)</f>
        <v>2030</v>
      </c>
      <c r="F48" s="31" t="s">
        <v>0</v>
      </c>
    </row>
    <row r="51" spans="2:11" x14ac:dyDescent="0.25">
      <c r="C51" s="75" t="s">
        <v>65</v>
      </c>
      <c r="D51" s="76"/>
      <c r="E51" s="76"/>
      <c r="F51" s="77"/>
    </row>
    <row r="52" spans="2:11" x14ac:dyDescent="0.25">
      <c r="C52" s="55" t="s">
        <v>53</v>
      </c>
      <c r="D52" s="56"/>
      <c r="E52" s="56"/>
      <c r="F52" s="57"/>
    </row>
    <row r="53" spans="2:11" x14ac:dyDescent="0.25">
      <c r="C53" s="58" t="s">
        <v>15</v>
      </c>
      <c r="D53" s="59"/>
      <c r="E53" s="58" t="s">
        <v>16</v>
      </c>
      <c r="F53" s="59"/>
    </row>
    <row r="54" spans="2:11" ht="15.75" thickBot="1" x14ac:dyDescent="0.3">
      <c r="B54" s="6">
        <v>1</v>
      </c>
      <c r="C54" s="22" t="s">
        <v>21</v>
      </c>
      <c r="D54" s="6" t="s">
        <v>0</v>
      </c>
      <c r="E54" s="36">
        <v>20000</v>
      </c>
      <c r="F54" s="8" t="s">
        <v>0</v>
      </c>
    </row>
    <row r="55" spans="2:11" ht="16.5" thickBot="1" x14ac:dyDescent="0.3">
      <c r="B55" s="18" t="s">
        <v>13</v>
      </c>
      <c r="C55" s="29" t="s">
        <v>21</v>
      </c>
      <c r="D55" s="30" t="s">
        <v>0</v>
      </c>
      <c r="E55" s="37">
        <f>SUM(E54:E54)</f>
        <v>20000</v>
      </c>
      <c r="F55" s="31" t="s">
        <v>0</v>
      </c>
    </row>
    <row r="58" spans="2:11" x14ac:dyDescent="0.25">
      <c r="C58" s="52" t="s">
        <v>54</v>
      </c>
      <c r="D58" s="53"/>
      <c r="E58" s="53"/>
      <c r="F58" s="54"/>
    </row>
    <row r="59" spans="2:11" x14ac:dyDescent="0.25">
      <c r="C59" s="55" t="s">
        <v>55</v>
      </c>
      <c r="D59" s="56"/>
      <c r="E59" s="56"/>
      <c r="F59" s="57"/>
      <c r="G59" s="1"/>
    </row>
    <row r="60" spans="2:11" x14ac:dyDescent="0.25">
      <c r="C60" s="58" t="s">
        <v>15</v>
      </c>
      <c r="D60" s="59"/>
      <c r="E60" s="58" t="s">
        <v>16</v>
      </c>
      <c r="F60" s="59"/>
      <c r="G60" s="1"/>
    </row>
    <row r="61" spans="2:11" x14ac:dyDescent="0.25">
      <c r="B61" s="6">
        <v>1</v>
      </c>
      <c r="C61" s="22" t="s">
        <v>21</v>
      </c>
      <c r="D61" s="6" t="s">
        <v>0</v>
      </c>
      <c r="E61" s="8">
        <v>865</v>
      </c>
      <c r="F61" s="6" t="s">
        <v>0</v>
      </c>
      <c r="G61" s="1"/>
    </row>
    <row r="62" spans="2:11" x14ac:dyDescent="0.25">
      <c r="B62" s="6">
        <v>2</v>
      </c>
      <c r="C62" s="22" t="s">
        <v>21</v>
      </c>
      <c r="D62" s="6" t="s">
        <v>0</v>
      </c>
      <c r="E62" s="8">
        <v>784</v>
      </c>
      <c r="F62" s="6" t="s">
        <v>0</v>
      </c>
      <c r="G62" s="1"/>
    </row>
    <row r="63" spans="2:11" x14ac:dyDescent="0.25">
      <c r="B63" s="6">
        <v>3</v>
      </c>
      <c r="C63" s="22" t="s">
        <v>21</v>
      </c>
      <c r="D63" s="6" t="s">
        <v>0</v>
      </c>
      <c r="E63" s="8">
        <v>871</v>
      </c>
      <c r="F63" s="6" t="s">
        <v>0</v>
      </c>
      <c r="G63" s="1"/>
      <c r="H63" s="3"/>
      <c r="I63" s="3"/>
      <c r="J63" s="3"/>
      <c r="K63" s="3"/>
    </row>
    <row r="64" spans="2:11" x14ac:dyDescent="0.25">
      <c r="B64" s="6">
        <v>4</v>
      </c>
      <c r="C64" s="22" t="s">
        <v>21</v>
      </c>
      <c r="D64" s="6" t="s">
        <v>0</v>
      </c>
      <c r="E64" s="8">
        <v>865</v>
      </c>
      <c r="F64" s="6" t="s">
        <v>0</v>
      </c>
      <c r="G64" s="1"/>
      <c r="H64" s="3"/>
      <c r="I64" s="3"/>
      <c r="J64" s="3"/>
      <c r="K64" s="3"/>
    </row>
    <row r="65" spans="2:11" ht="15.75" thickBot="1" x14ac:dyDescent="0.3">
      <c r="B65" s="6">
        <v>5</v>
      </c>
      <c r="C65" s="22" t="s">
        <v>21</v>
      </c>
      <c r="D65" s="6" t="s">
        <v>0</v>
      </c>
      <c r="E65" s="8">
        <v>869</v>
      </c>
      <c r="F65" s="6" t="s">
        <v>0</v>
      </c>
      <c r="G65" s="1"/>
      <c r="H65" s="9"/>
      <c r="I65" s="9"/>
      <c r="J65" s="9"/>
      <c r="K65" s="9"/>
    </row>
    <row r="66" spans="2:11" ht="16.5" thickBot="1" x14ac:dyDescent="0.3">
      <c r="B66" s="18" t="s">
        <v>13</v>
      </c>
      <c r="C66" s="25" t="s">
        <v>21</v>
      </c>
      <c r="D66" s="30" t="s">
        <v>0</v>
      </c>
      <c r="E66" s="30">
        <f>SUM(E61:E65)</f>
        <v>4254</v>
      </c>
      <c r="F66" s="31" t="s">
        <v>0</v>
      </c>
    </row>
    <row r="69" spans="2:11" x14ac:dyDescent="0.25">
      <c r="C69" s="52" t="s">
        <v>56</v>
      </c>
      <c r="D69" s="53"/>
      <c r="E69" s="53"/>
      <c r="F69" s="54"/>
    </row>
    <row r="70" spans="2:11" x14ac:dyDescent="0.25">
      <c r="C70" s="55" t="s">
        <v>57</v>
      </c>
      <c r="D70" s="56"/>
      <c r="E70" s="56"/>
      <c r="F70" s="57"/>
      <c r="G70" s="1"/>
    </row>
    <row r="71" spans="2:11" x14ac:dyDescent="0.25">
      <c r="C71" s="58" t="s">
        <v>15</v>
      </c>
      <c r="D71" s="59"/>
      <c r="E71" s="58" t="s">
        <v>16</v>
      </c>
      <c r="F71" s="59"/>
      <c r="G71" s="1"/>
    </row>
    <row r="72" spans="2:11" ht="15.75" thickBot="1" x14ac:dyDescent="0.3">
      <c r="B72" s="6">
        <v>1</v>
      </c>
      <c r="C72" s="22" t="s">
        <v>21</v>
      </c>
      <c r="D72" s="6" t="s">
        <v>0</v>
      </c>
      <c r="E72" s="8">
        <v>1113</v>
      </c>
      <c r="F72" s="6" t="s">
        <v>0</v>
      </c>
      <c r="G72" s="1"/>
    </row>
    <row r="73" spans="2:11" ht="16.5" thickBot="1" x14ac:dyDescent="0.3">
      <c r="B73" s="18" t="s">
        <v>13</v>
      </c>
      <c r="C73" s="25" t="s">
        <v>21</v>
      </c>
      <c r="D73" s="30" t="s">
        <v>0</v>
      </c>
      <c r="E73" s="30">
        <f>SUM(E72:E72)</f>
        <v>1113</v>
      </c>
      <c r="F73" s="31" t="s">
        <v>0</v>
      </c>
    </row>
    <row r="76" spans="2:11" x14ac:dyDescent="0.25">
      <c r="C76" s="52" t="s">
        <v>58</v>
      </c>
      <c r="D76" s="53"/>
      <c r="E76" s="53"/>
      <c r="F76" s="54"/>
    </row>
    <row r="77" spans="2:11" x14ac:dyDescent="0.25">
      <c r="C77" s="55" t="s">
        <v>57</v>
      </c>
      <c r="D77" s="56"/>
      <c r="E77" s="56"/>
      <c r="F77" s="57"/>
      <c r="G77" s="1"/>
    </row>
    <row r="78" spans="2:11" x14ac:dyDescent="0.25">
      <c r="C78" s="58" t="s">
        <v>15</v>
      </c>
      <c r="D78" s="59"/>
      <c r="E78" s="58" t="s">
        <v>16</v>
      </c>
      <c r="F78" s="59"/>
      <c r="G78" s="1"/>
    </row>
    <row r="79" spans="2:11" ht="15.75" thickBot="1" x14ac:dyDescent="0.3">
      <c r="B79" s="6">
        <v>1</v>
      </c>
      <c r="C79" s="22" t="s">
        <v>21</v>
      </c>
      <c r="D79" s="6" t="s">
        <v>0</v>
      </c>
      <c r="E79" s="8">
        <v>474</v>
      </c>
      <c r="F79" s="6" t="s">
        <v>0</v>
      </c>
      <c r="G79" s="1"/>
    </row>
    <row r="80" spans="2:11" ht="16.5" thickBot="1" x14ac:dyDescent="0.3">
      <c r="B80" s="18" t="s">
        <v>13</v>
      </c>
      <c r="C80" s="25" t="s">
        <v>21</v>
      </c>
      <c r="D80" s="30" t="s">
        <v>0</v>
      </c>
      <c r="E80" s="30">
        <f>SUM(E79:E79)</f>
        <v>474</v>
      </c>
      <c r="F80" s="31" t="s">
        <v>0</v>
      </c>
    </row>
    <row r="83" spans="2:11" x14ac:dyDescent="0.25">
      <c r="C83" s="52" t="s">
        <v>59</v>
      </c>
      <c r="D83" s="53"/>
      <c r="E83" s="53"/>
      <c r="F83" s="54"/>
    </row>
    <row r="84" spans="2:11" x14ac:dyDescent="0.25">
      <c r="C84" s="55" t="s">
        <v>60</v>
      </c>
      <c r="D84" s="56"/>
      <c r="E84" s="56"/>
      <c r="F84" s="57"/>
      <c r="G84" s="1"/>
    </row>
    <row r="85" spans="2:11" x14ac:dyDescent="0.25">
      <c r="C85" s="58" t="s">
        <v>15</v>
      </c>
      <c r="D85" s="59"/>
      <c r="E85" s="58" t="s">
        <v>16</v>
      </c>
      <c r="F85" s="59"/>
      <c r="G85" s="1"/>
    </row>
    <row r="86" spans="2:11" x14ac:dyDescent="0.25">
      <c r="B86" s="6">
        <v>1</v>
      </c>
      <c r="C86" s="22" t="s">
        <v>21</v>
      </c>
      <c r="D86" s="6" t="s">
        <v>0</v>
      </c>
      <c r="E86" s="8">
        <v>1210</v>
      </c>
      <c r="F86" s="6" t="s">
        <v>0</v>
      </c>
      <c r="G86" s="1"/>
    </row>
    <row r="87" spans="2:11" x14ac:dyDescent="0.25">
      <c r="B87" s="6">
        <v>2</v>
      </c>
      <c r="C87" s="22" t="s">
        <v>21</v>
      </c>
      <c r="D87" s="6" t="s">
        <v>0</v>
      </c>
      <c r="E87" s="8">
        <v>1209</v>
      </c>
      <c r="F87" s="6" t="s">
        <v>0</v>
      </c>
      <c r="G87" s="1"/>
    </row>
    <row r="88" spans="2:11" ht="15.75" thickBot="1" x14ac:dyDescent="0.3">
      <c r="B88" s="6">
        <v>3</v>
      </c>
      <c r="C88" s="22" t="s">
        <v>21</v>
      </c>
      <c r="D88" s="6" t="s">
        <v>0</v>
      </c>
      <c r="E88" s="8">
        <v>1213</v>
      </c>
      <c r="F88" s="6" t="s">
        <v>0</v>
      </c>
      <c r="G88" s="1"/>
      <c r="H88" s="3"/>
      <c r="I88" s="3"/>
      <c r="J88" s="3"/>
      <c r="K88" s="3"/>
    </row>
    <row r="89" spans="2:11" ht="16.5" thickBot="1" x14ac:dyDescent="0.3">
      <c r="B89" s="18" t="s">
        <v>13</v>
      </c>
      <c r="C89" s="25" t="s">
        <v>21</v>
      </c>
      <c r="D89" s="30" t="s">
        <v>0</v>
      </c>
      <c r="E89" s="30">
        <f>SUM(E86:E88)</f>
        <v>3632</v>
      </c>
      <c r="F89" s="31" t="s">
        <v>0</v>
      </c>
    </row>
    <row r="92" spans="2:11" x14ac:dyDescent="0.25">
      <c r="C92" s="52" t="s">
        <v>72</v>
      </c>
      <c r="D92" s="53"/>
      <c r="E92" s="53"/>
      <c r="F92" s="54"/>
    </row>
    <row r="93" spans="2:11" x14ac:dyDescent="0.25">
      <c r="C93" s="55" t="s">
        <v>73</v>
      </c>
      <c r="D93" s="56"/>
      <c r="E93" s="56"/>
      <c r="F93" s="57"/>
      <c r="G93" s="1"/>
    </row>
    <row r="94" spans="2:11" x14ac:dyDescent="0.25">
      <c r="C94" s="58" t="s">
        <v>15</v>
      </c>
      <c r="D94" s="59"/>
      <c r="E94" s="58" t="s">
        <v>16</v>
      </c>
      <c r="F94" s="59"/>
      <c r="G94" s="1"/>
    </row>
    <row r="95" spans="2:11" ht="15.75" thickBot="1" x14ac:dyDescent="0.3">
      <c r="B95" s="6">
        <v>1</v>
      </c>
      <c r="C95" s="22" t="s">
        <v>21</v>
      </c>
      <c r="D95" s="6" t="s">
        <v>0</v>
      </c>
      <c r="E95" s="8">
        <v>612</v>
      </c>
      <c r="F95" s="6" t="s">
        <v>0</v>
      </c>
      <c r="G95" s="1"/>
    </row>
    <row r="96" spans="2:11" ht="16.5" thickBot="1" x14ac:dyDescent="0.3">
      <c r="B96" s="18" t="s">
        <v>13</v>
      </c>
      <c r="C96" s="25" t="s">
        <v>21</v>
      </c>
      <c r="D96" s="30" t="s">
        <v>0</v>
      </c>
      <c r="E96" s="30">
        <f>SUM(E95:E95)</f>
        <v>612</v>
      </c>
      <c r="F96" s="31" t="s">
        <v>0</v>
      </c>
    </row>
    <row r="99" spans="2:6" x14ac:dyDescent="0.25">
      <c r="C99" s="78" t="s">
        <v>74</v>
      </c>
      <c r="D99" s="79"/>
      <c r="E99" s="79"/>
      <c r="F99" s="80"/>
    </row>
    <row r="100" spans="2:6" x14ac:dyDescent="0.25">
      <c r="C100" s="55" t="s">
        <v>37</v>
      </c>
      <c r="D100" s="56"/>
      <c r="E100" s="56"/>
      <c r="F100" s="57"/>
    </row>
    <row r="101" spans="2:6" x14ac:dyDescent="0.25">
      <c r="C101" s="60" t="s">
        <v>15</v>
      </c>
      <c r="D101" s="61"/>
      <c r="E101" s="60" t="s">
        <v>16</v>
      </c>
      <c r="F101" s="61"/>
    </row>
    <row r="102" spans="2:6" ht="15.75" thickBot="1" x14ac:dyDescent="0.3">
      <c r="B102" s="6">
        <v>1</v>
      </c>
      <c r="C102" s="22" t="s">
        <v>21</v>
      </c>
      <c r="D102" s="6" t="s">
        <v>0</v>
      </c>
      <c r="E102" s="8">
        <v>943</v>
      </c>
      <c r="F102" s="8" t="s">
        <v>0</v>
      </c>
    </row>
    <row r="103" spans="2:6" ht="16.5" thickBot="1" x14ac:dyDescent="0.3">
      <c r="B103" s="18" t="s">
        <v>13</v>
      </c>
      <c r="C103" s="29" t="s">
        <v>21</v>
      </c>
      <c r="D103" s="30" t="s">
        <v>0</v>
      </c>
      <c r="E103" s="30">
        <f>SUM(E102:E102)</f>
        <v>943</v>
      </c>
      <c r="F103" s="31" t="s">
        <v>0</v>
      </c>
    </row>
    <row r="106" spans="2:6" x14ac:dyDescent="0.25">
      <c r="C106" s="78" t="s">
        <v>76</v>
      </c>
      <c r="D106" s="79"/>
      <c r="E106" s="79"/>
      <c r="F106" s="80"/>
    </row>
    <row r="107" spans="2:6" x14ac:dyDescent="0.25">
      <c r="C107" s="55" t="s">
        <v>37</v>
      </c>
      <c r="D107" s="56"/>
      <c r="E107" s="56"/>
      <c r="F107" s="57"/>
    </row>
    <row r="108" spans="2:6" x14ac:dyDescent="0.25">
      <c r="C108" s="60" t="s">
        <v>15</v>
      </c>
      <c r="D108" s="61"/>
      <c r="E108" s="60" t="s">
        <v>16</v>
      </c>
      <c r="F108" s="61"/>
    </row>
    <row r="109" spans="2:6" ht="15.75" thickBot="1" x14ac:dyDescent="0.3">
      <c r="B109" s="6">
        <v>1</v>
      </c>
      <c r="C109" s="22" t="s">
        <v>21</v>
      </c>
      <c r="D109" s="6" t="s">
        <v>0</v>
      </c>
      <c r="E109" s="8">
        <v>1814</v>
      </c>
      <c r="F109" s="8" t="s">
        <v>0</v>
      </c>
    </row>
    <row r="110" spans="2:6" ht="16.5" thickBot="1" x14ac:dyDescent="0.3">
      <c r="B110" s="18" t="s">
        <v>13</v>
      </c>
      <c r="C110" s="29" t="s">
        <v>21</v>
      </c>
      <c r="D110" s="30" t="s">
        <v>0</v>
      </c>
      <c r="E110" s="30">
        <f>SUM(E109:E109)</f>
        <v>1814</v>
      </c>
      <c r="F110" s="31" t="s">
        <v>0</v>
      </c>
    </row>
    <row r="113" spans="2:6" x14ac:dyDescent="0.25">
      <c r="C113" s="78" t="s">
        <v>91</v>
      </c>
      <c r="D113" s="79"/>
      <c r="E113" s="79"/>
      <c r="F113" s="80"/>
    </row>
    <row r="114" spans="2:6" x14ac:dyDescent="0.25">
      <c r="C114" s="55" t="s">
        <v>57</v>
      </c>
      <c r="D114" s="56"/>
      <c r="E114" s="56"/>
      <c r="F114" s="57"/>
    </row>
    <row r="115" spans="2:6" x14ac:dyDescent="0.25">
      <c r="C115" s="60" t="s">
        <v>15</v>
      </c>
      <c r="D115" s="61"/>
      <c r="E115" s="60" t="s">
        <v>16</v>
      </c>
      <c r="F115" s="61"/>
    </row>
    <row r="116" spans="2:6" ht="15.75" thickBot="1" x14ac:dyDescent="0.3">
      <c r="B116" s="6">
        <v>1</v>
      </c>
      <c r="C116" s="22" t="s">
        <v>21</v>
      </c>
      <c r="D116" s="6" t="s">
        <v>0</v>
      </c>
      <c r="E116" s="8">
        <v>741</v>
      </c>
      <c r="F116" s="8" t="s">
        <v>0</v>
      </c>
    </row>
    <row r="117" spans="2:6" ht="16.5" thickBot="1" x14ac:dyDescent="0.3">
      <c r="B117" s="18" t="s">
        <v>13</v>
      </c>
      <c r="C117" s="29" t="s">
        <v>21</v>
      </c>
      <c r="D117" s="30" t="s">
        <v>0</v>
      </c>
      <c r="E117" s="30">
        <f>SUM(E116:E116)</f>
        <v>741</v>
      </c>
      <c r="F117" s="31" t="s">
        <v>0</v>
      </c>
    </row>
    <row r="120" spans="2:6" x14ac:dyDescent="0.25">
      <c r="C120" s="78" t="s">
        <v>92</v>
      </c>
      <c r="D120" s="79"/>
      <c r="E120" s="79"/>
      <c r="F120" s="80"/>
    </row>
    <row r="121" spans="2:6" x14ac:dyDescent="0.25">
      <c r="C121" s="55" t="s">
        <v>57</v>
      </c>
      <c r="D121" s="56"/>
      <c r="E121" s="56"/>
      <c r="F121" s="57"/>
    </row>
    <row r="122" spans="2:6" x14ac:dyDescent="0.25">
      <c r="C122" s="60" t="s">
        <v>15</v>
      </c>
      <c r="D122" s="61"/>
      <c r="E122" s="60" t="s">
        <v>16</v>
      </c>
      <c r="F122" s="61"/>
    </row>
    <row r="123" spans="2:6" ht="15.75" thickBot="1" x14ac:dyDescent="0.3">
      <c r="B123" s="6">
        <v>1</v>
      </c>
      <c r="C123" s="22" t="s">
        <v>21</v>
      </c>
      <c r="D123" s="6" t="s">
        <v>0</v>
      </c>
      <c r="E123" s="8">
        <v>1070</v>
      </c>
      <c r="F123" s="8" t="s">
        <v>0</v>
      </c>
    </row>
    <row r="124" spans="2:6" ht="16.5" thickBot="1" x14ac:dyDescent="0.3">
      <c r="B124" s="18" t="s">
        <v>13</v>
      </c>
      <c r="C124" s="29" t="s">
        <v>21</v>
      </c>
      <c r="D124" s="30" t="s">
        <v>0</v>
      </c>
      <c r="E124" s="30">
        <f>SUM(E123:E123)</f>
        <v>1070</v>
      </c>
      <c r="F124" s="31" t="s">
        <v>0</v>
      </c>
    </row>
    <row r="127" spans="2:6" x14ac:dyDescent="0.25">
      <c r="C127" s="78" t="s">
        <v>93</v>
      </c>
      <c r="D127" s="79"/>
      <c r="E127" s="79"/>
      <c r="F127" s="80"/>
    </row>
    <row r="128" spans="2:6" x14ac:dyDescent="0.25">
      <c r="C128" s="55" t="s">
        <v>57</v>
      </c>
      <c r="D128" s="56"/>
      <c r="E128" s="56"/>
      <c r="F128" s="57"/>
    </row>
    <row r="129" spans="2:9" x14ac:dyDescent="0.25">
      <c r="C129" s="60" t="s">
        <v>15</v>
      </c>
      <c r="D129" s="61"/>
      <c r="E129" s="60" t="s">
        <v>16</v>
      </c>
      <c r="F129" s="61"/>
    </row>
    <row r="130" spans="2:9" ht="15.75" thickBot="1" x14ac:dyDescent="0.3">
      <c r="B130" s="6">
        <v>1</v>
      </c>
      <c r="C130" s="22" t="s">
        <v>21</v>
      </c>
      <c r="D130" s="6" t="s">
        <v>0</v>
      </c>
      <c r="E130" s="8">
        <v>1477</v>
      </c>
      <c r="F130" s="8" t="s">
        <v>0</v>
      </c>
    </row>
    <row r="131" spans="2:9" ht="16.5" thickBot="1" x14ac:dyDescent="0.3">
      <c r="B131" s="18" t="s">
        <v>13</v>
      </c>
      <c r="C131" s="29" t="s">
        <v>21</v>
      </c>
      <c r="D131" s="30" t="s">
        <v>0</v>
      </c>
      <c r="E131" s="30">
        <f>SUM(E130:E130)</f>
        <v>1477</v>
      </c>
      <c r="F131" s="31" t="s">
        <v>0</v>
      </c>
    </row>
    <row r="133" spans="2:9" x14ac:dyDescent="0.25">
      <c r="H133" s="46">
        <f>E131+E124+E117+E110+E103+E96+E89+E80+E73+E66+E55+E48+E41+E33+E26+E19</f>
        <v>48390</v>
      </c>
      <c r="I133" t="s">
        <v>0</v>
      </c>
    </row>
    <row r="134" spans="2:9" x14ac:dyDescent="0.25">
      <c r="G134" s="13" t="s">
        <v>101</v>
      </c>
      <c r="H134" s="47">
        <f>H133/1000</f>
        <v>48.39</v>
      </c>
      <c r="I134" t="s">
        <v>100</v>
      </c>
    </row>
  </sheetData>
  <mergeCells count="65">
    <mergeCell ref="C128:F128"/>
    <mergeCell ref="C129:D129"/>
    <mergeCell ref="E129:F129"/>
    <mergeCell ref="C120:F120"/>
    <mergeCell ref="C121:F121"/>
    <mergeCell ref="C122:D122"/>
    <mergeCell ref="E122:F122"/>
    <mergeCell ref="C127:F127"/>
    <mergeCell ref="C108:D108"/>
    <mergeCell ref="E108:F108"/>
    <mergeCell ref="C113:F113"/>
    <mergeCell ref="C114:F114"/>
    <mergeCell ref="C115:D115"/>
    <mergeCell ref="E115:F115"/>
    <mergeCell ref="C100:F100"/>
    <mergeCell ref="C101:D101"/>
    <mergeCell ref="E101:F101"/>
    <mergeCell ref="C106:F106"/>
    <mergeCell ref="C107:F107"/>
    <mergeCell ref="C92:F92"/>
    <mergeCell ref="C93:F93"/>
    <mergeCell ref="C94:D94"/>
    <mergeCell ref="E94:F94"/>
    <mergeCell ref="C99:F99"/>
    <mergeCell ref="C78:D78"/>
    <mergeCell ref="E78:F78"/>
    <mergeCell ref="C83:F83"/>
    <mergeCell ref="C84:F84"/>
    <mergeCell ref="C85:D85"/>
    <mergeCell ref="E85:F85"/>
    <mergeCell ref="C70:F70"/>
    <mergeCell ref="C71:D71"/>
    <mergeCell ref="E71:F71"/>
    <mergeCell ref="C76:F76"/>
    <mergeCell ref="C77:F77"/>
    <mergeCell ref="C58:F58"/>
    <mergeCell ref="C59:F59"/>
    <mergeCell ref="C60:D60"/>
    <mergeCell ref="E60:F60"/>
    <mergeCell ref="C69:F69"/>
    <mergeCell ref="C46:D46"/>
    <mergeCell ref="E46:F46"/>
    <mergeCell ref="C51:F51"/>
    <mergeCell ref="C52:F52"/>
    <mergeCell ref="C53:D53"/>
    <mergeCell ref="E53:F53"/>
    <mergeCell ref="C37:F37"/>
    <mergeCell ref="C38:D38"/>
    <mergeCell ref="E38:F38"/>
    <mergeCell ref="C44:F44"/>
    <mergeCell ref="C45:F45"/>
    <mergeCell ref="B1:G1"/>
    <mergeCell ref="C3:F3"/>
    <mergeCell ref="C4:F4"/>
    <mergeCell ref="C5:D5"/>
    <mergeCell ref="E5:F5"/>
    <mergeCell ref="C30:F30"/>
    <mergeCell ref="C31:D31"/>
    <mergeCell ref="E31:F31"/>
    <mergeCell ref="C36:F36"/>
    <mergeCell ref="C22:F22"/>
    <mergeCell ref="C23:F23"/>
    <mergeCell ref="C24:D24"/>
    <mergeCell ref="E24:F24"/>
    <mergeCell ref="C29:F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2"/>
  <sheetViews>
    <sheetView topLeftCell="A23" workbookViewId="0">
      <selection activeCell="G62" sqref="G62"/>
    </sheetView>
  </sheetViews>
  <sheetFormatPr defaultRowHeight="15" x14ac:dyDescent="0.25"/>
  <cols>
    <col min="2" max="2" width="6.7109375" customWidth="1"/>
  </cols>
  <sheetData>
    <row r="1" spans="2:8" ht="36.75" customHeight="1" x14ac:dyDescent="0.25">
      <c r="C1" s="65" t="s">
        <v>39</v>
      </c>
      <c r="D1" s="65"/>
      <c r="E1" s="65"/>
      <c r="F1" s="65"/>
      <c r="G1" s="65"/>
      <c r="H1" s="65"/>
    </row>
    <row r="2" spans="2:8" x14ac:dyDescent="0.25">
      <c r="D2" s="2"/>
      <c r="E2" s="2"/>
    </row>
    <row r="3" spans="2:8" x14ac:dyDescent="0.25">
      <c r="C3" s="78" t="s">
        <v>40</v>
      </c>
      <c r="D3" s="79"/>
      <c r="E3" s="79"/>
      <c r="F3" s="80"/>
    </row>
    <row r="4" spans="2:8" x14ac:dyDescent="0.25">
      <c r="C4" s="55" t="s">
        <v>38</v>
      </c>
      <c r="D4" s="56"/>
      <c r="E4" s="56"/>
      <c r="F4" s="57"/>
    </row>
    <row r="5" spans="2:8" x14ac:dyDescent="0.25">
      <c r="C5" s="60" t="s">
        <v>15</v>
      </c>
      <c r="D5" s="61"/>
      <c r="E5" s="60" t="s">
        <v>16</v>
      </c>
      <c r="F5" s="61"/>
    </row>
    <row r="6" spans="2:8" x14ac:dyDescent="0.25">
      <c r="B6" s="6">
        <v>1</v>
      </c>
      <c r="C6" s="22" t="s">
        <v>21</v>
      </c>
      <c r="D6" s="6" t="s">
        <v>0</v>
      </c>
      <c r="E6" s="8">
        <v>352</v>
      </c>
      <c r="F6" s="8" t="s">
        <v>0</v>
      </c>
    </row>
    <row r="7" spans="2:8" ht="15.75" thickBot="1" x14ac:dyDescent="0.3">
      <c r="B7" s="6">
        <v>2</v>
      </c>
      <c r="C7" s="22" t="s">
        <v>21</v>
      </c>
      <c r="D7" s="6" t="s">
        <v>0</v>
      </c>
      <c r="E7" s="8">
        <v>310</v>
      </c>
      <c r="F7" s="8" t="s">
        <v>0</v>
      </c>
    </row>
    <row r="8" spans="2:8" ht="16.5" thickBot="1" x14ac:dyDescent="0.3">
      <c r="B8" s="18" t="s">
        <v>13</v>
      </c>
      <c r="C8" s="29" t="s">
        <v>21</v>
      </c>
      <c r="D8" s="30" t="s">
        <v>0</v>
      </c>
      <c r="E8" s="30">
        <f>SUM(E6:E7)</f>
        <v>662</v>
      </c>
      <c r="F8" s="31" t="s">
        <v>0</v>
      </c>
    </row>
    <row r="9" spans="2:8" ht="15.75" x14ac:dyDescent="0.25">
      <c r="B9" s="18"/>
      <c r="C9" s="33"/>
      <c r="D9" s="34"/>
      <c r="E9" s="34"/>
      <c r="F9" s="34"/>
    </row>
    <row r="10" spans="2:8" ht="15.75" x14ac:dyDescent="0.25">
      <c r="B10" s="18"/>
      <c r="C10" s="33"/>
      <c r="D10" s="34"/>
      <c r="E10" s="34"/>
      <c r="F10" s="34"/>
    </row>
    <row r="11" spans="2:8" x14ac:dyDescent="0.25">
      <c r="C11" s="78" t="s">
        <v>41</v>
      </c>
      <c r="D11" s="79"/>
      <c r="E11" s="79"/>
      <c r="F11" s="80"/>
    </row>
    <row r="12" spans="2:8" x14ac:dyDescent="0.25">
      <c r="C12" s="55" t="s">
        <v>38</v>
      </c>
      <c r="D12" s="56"/>
      <c r="E12" s="56"/>
      <c r="F12" s="57"/>
    </row>
    <row r="13" spans="2:8" x14ac:dyDescent="0.25">
      <c r="C13" s="60" t="s">
        <v>15</v>
      </c>
      <c r="D13" s="61"/>
      <c r="E13" s="60" t="s">
        <v>16</v>
      </c>
      <c r="F13" s="61"/>
    </row>
    <row r="14" spans="2:8" x14ac:dyDescent="0.25">
      <c r="B14" s="6">
        <v>1</v>
      </c>
      <c r="C14" s="22" t="s">
        <v>21</v>
      </c>
      <c r="D14" s="6" t="s">
        <v>0</v>
      </c>
      <c r="E14" s="8">
        <v>286</v>
      </c>
      <c r="F14" s="8" t="s">
        <v>0</v>
      </c>
    </row>
    <row r="15" spans="2:8" ht="15.75" thickBot="1" x14ac:dyDescent="0.3">
      <c r="B15" s="6">
        <v>2</v>
      </c>
      <c r="C15" s="22" t="s">
        <v>21</v>
      </c>
      <c r="D15" s="6" t="s">
        <v>0</v>
      </c>
      <c r="E15" s="8">
        <v>382</v>
      </c>
      <c r="F15" s="8" t="s">
        <v>0</v>
      </c>
    </row>
    <row r="16" spans="2:8" ht="16.5" thickBot="1" x14ac:dyDescent="0.3">
      <c r="B16" s="18" t="s">
        <v>13</v>
      </c>
      <c r="C16" s="29" t="s">
        <v>21</v>
      </c>
      <c r="D16" s="30" t="s">
        <v>0</v>
      </c>
      <c r="E16" s="30">
        <f>SUM(E14:E15)</f>
        <v>668</v>
      </c>
      <c r="F16" s="31" t="s">
        <v>0</v>
      </c>
    </row>
    <row r="17" spans="2:6" ht="15.75" x14ac:dyDescent="0.25">
      <c r="B17" s="18"/>
      <c r="C17" s="33"/>
      <c r="D17" s="34"/>
      <c r="E17" s="34"/>
      <c r="F17" s="34"/>
    </row>
    <row r="18" spans="2:6" ht="15.75" x14ac:dyDescent="0.25">
      <c r="B18" s="18"/>
      <c r="C18" s="33"/>
      <c r="D18" s="34"/>
      <c r="E18" s="34"/>
      <c r="F18" s="34"/>
    </row>
    <row r="19" spans="2:6" x14ac:dyDescent="0.25">
      <c r="B19" s="18"/>
      <c r="C19" s="78" t="s">
        <v>42</v>
      </c>
      <c r="D19" s="79"/>
      <c r="E19" s="79"/>
      <c r="F19" s="80"/>
    </row>
    <row r="20" spans="2:6" x14ac:dyDescent="0.25">
      <c r="C20" s="55" t="s">
        <v>37</v>
      </c>
      <c r="D20" s="56"/>
      <c r="E20" s="56"/>
      <c r="F20" s="57"/>
    </row>
    <row r="21" spans="2:6" x14ac:dyDescent="0.25">
      <c r="C21" s="60" t="s">
        <v>15</v>
      </c>
      <c r="D21" s="61"/>
      <c r="E21" s="60" t="s">
        <v>16</v>
      </c>
      <c r="F21" s="61"/>
    </row>
    <row r="22" spans="2:6" ht="15.75" thickBot="1" x14ac:dyDescent="0.3">
      <c r="B22" s="6">
        <v>1</v>
      </c>
      <c r="C22" s="22" t="s">
        <v>21</v>
      </c>
      <c r="D22" s="6" t="s">
        <v>0</v>
      </c>
      <c r="E22" s="8">
        <v>941</v>
      </c>
      <c r="F22" s="8" t="s">
        <v>0</v>
      </c>
    </row>
    <row r="23" spans="2:6" ht="16.5" thickBot="1" x14ac:dyDescent="0.3">
      <c r="B23" s="18" t="s">
        <v>13</v>
      </c>
      <c r="C23" s="29" t="s">
        <v>21</v>
      </c>
      <c r="D23" s="30" t="s">
        <v>0</v>
      </c>
      <c r="E23" s="30">
        <f>SUM(E22:E22)</f>
        <v>941</v>
      </c>
      <c r="F23" s="31" t="s">
        <v>0</v>
      </c>
    </row>
    <row r="24" spans="2:6" x14ac:dyDescent="0.25">
      <c r="E24" s="5"/>
      <c r="F24" s="5"/>
    </row>
    <row r="25" spans="2:6" x14ac:dyDescent="0.25">
      <c r="E25" s="5"/>
      <c r="F25" s="5"/>
    </row>
    <row r="26" spans="2:6" x14ac:dyDescent="0.25">
      <c r="C26" s="78" t="s">
        <v>43</v>
      </c>
      <c r="D26" s="79"/>
      <c r="E26" s="79"/>
      <c r="F26" s="80"/>
    </row>
    <row r="27" spans="2:6" x14ac:dyDescent="0.25">
      <c r="C27" s="55" t="s">
        <v>37</v>
      </c>
      <c r="D27" s="56"/>
      <c r="E27" s="56"/>
      <c r="F27" s="57"/>
    </row>
    <row r="28" spans="2:6" x14ac:dyDescent="0.25">
      <c r="C28" s="60" t="s">
        <v>15</v>
      </c>
      <c r="D28" s="61"/>
      <c r="E28" s="60" t="s">
        <v>16</v>
      </c>
      <c r="F28" s="61"/>
    </row>
    <row r="29" spans="2:6" ht="15.75" thickBot="1" x14ac:dyDescent="0.3">
      <c r="B29" s="6">
        <v>1</v>
      </c>
      <c r="C29" s="22" t="s">
        <v>21</v>
      </c>
      <c r="D29" s="6" t="s">
        <v>0</v>
      </c>
      <c r="E29" s="8">
        <v>376</v>
      </c>
      <c r="F29" s="8" t="s">
        <v>0</v>
      </c>
    </row>
    <row r="30" spans="2:6" ht="16.5" thickBot="1" x14ac:dyDescent="0.3">
      <c r="B30" s="18" t="s">
        <v>13</v>
      </c>
      <c r="C30" s="29" t="s">
        <v>21</v>
      </c>
      <c r="D30" s="30" t="s">
        <v>0</v>
      </c>
      <c r="E30" s="30">
        <f>SUM(E29:E29)</f>
        <v>376</v>
      </c>
      <c r="F30" s="31" t="s">
        <v>0</v>
      </c>
    </row>
    <row r="31" spans="2:6" ht="15.75" x14ac:dyDescent="0.25">
      <c r="B31" s="18"/>
      <c r="C31" s="33"/>
      <c r="D31" s="34"/>
      <c r="E31" s="34"/>
      <c r="F31" s="34"/>
    </row>
    <row r="32" spans="2:6" ht="15.75" x14ac:dyDescent="0.25">
      <c r="B32" s="18"/>
      <c r="C32" s="33"/>
      <c r="D32" s="34"/>
      <c r="E32" s="34"/>
      <c r="F32" s="34"/>
    </row>
    <row r="33" spans="2:6" x14ac:dyDescent="0.25">
      <c r="C33" s="78" t="s">
        <v>44</v>
      </c>
      <c r="D33" s="79"/>
      <c r="E33" s="79"/>
      <c r="F33" s="80"/>
    </row>
    <row r="34" spans="2:6" x14ac:dyDescent="0.25">
      <c r="C34" s="55" t="s">
        <v>37</v>
      </c>
      <c r="D34" s="56"/>
      <c r="E34" s="56"/>
      <c r="F34" s="57"/>
    </row>
    <row r="35" spans="2:6" x14ac:dyDescent="0.25">
      <c r="C35" s="60" t="s">
        <v>15</v>
      </c>
      <c r="D35" s="61"/>
      <c r="E35" s="60" t="s">
        <v>16</v>
      </c>
      <c r="F35" s="61"/>
    </row>
    <row r="36" spans="2:6" ht="15.75" thickBot="1" x14ac:dyDescent="0.3">
      <c r="B36" s="6">
        <v>1</v>
      </c>
      <c r="C36" s="22" t="s">
        <v>21</v>
      </c>
      <c r="D36" s="6" t="s">
        <v>0</v>
      </c>
      <c r="E36" s="8">
        <v>318</v>
      </c>
      <c r="F36" s="8" t="s">
        <v>0</v>
      </c>
    </row>
    <row r="37" spans="2:6" ht="16.5" thickBot="1" x14ac:dyDescent="0.3">
      <c r="B37" s="18" t="s">
        <v>13</v>
      </c>
      <c r="C37" s="29" t="s">
        <v>21</v>
      </c>
      <c r="D37" s="30" t="s">
        <v>0</v>
      </c>
      <c r="E37" s="30">
        <f>SUM(E36:E36)</f>
        <v>318</v>
      </c>
      <c r="F37" s="31" t="s">
        <v>0</v>
      </c>
    </row>
    <row r="38" spans="2:6" x14ac:dyDescent="0.25">
      <c r="E38" s="5"/>
      <c r="F38" s="5"/>
    </row>
    <row r="39" spans="2:6" x14ac:dyDescent="0.25">
      <c r="E39" s="5"/>
      <c r="F39" s="5"/>
    </row>
    <row r="40" spans="2:6" x14ac:dyDescent="0.25">
      <c r="C40" s="78" t="s">
        <v>61</v>
      </c>
      <c r="D40" s="79"/>
      <c r="E40" s="79"/>
      <c r="F40" s="80"/>
    </row>
    <row r="41" spans="2:6" x14ac:dyDescent="0.25">
      <c r="C41" s="55" t="s">
        <v>37</v>
      </c>
      <c r="D41" s="56"/>
      <c r="E41" s="56"/>
      <c r="F41" s="57"/>
    </row>
    <row r="42" spans="2:6" x14ac:dyDescent="0.25">
      <c r="C42" s="60" t="s">
        <v>15</v>
      </c>
      <c r="D42" s="61"/>
      <c r="E42" s="60" t="s">
        <v>16</v>
      </c>
      <c r="F42" s="61"/>
    </row>
    <row r="43" spans="2:6" ht="15.75" thickBot="1" x14ac:dyDescent="0.3">
      <c r="B43" s="6">
        <v>1</v>
      </c>
      <c r="C43" s="22" t="s">
        <v>21</v>
      </c>
      <c r="D43" s="6" t="s">
        <v>0</v>
      </c>
      <c r="E43" s="8">
        <v>428</v>
      </c>
      <c r="F43" s="8" t="s">
        <v>0</v>
      </c>
    </row>
    <row r="44" spans="2:6" ht="16.5" thickBot="1" x14ac:dyDescent="0.3">
      <c r="B44" s="18" t="s">
        <v>13</v>
      </c>
      <c r="C44" s="29" t="s">
        <v>21</v>
      </c>
      <c r="D44" s="30" t="s">
        <v>0</v>
      </c>
      <c r="E44" s="30">
        <f>SUM(E43:E43)</f>
        <v>428</v>
      </c>
      <c r="F44" s="31" t="s">
        <v>0</v>
      </c>
    </row>
    <row r="45" spans="2:6" ht="15.75" x14ac:dyDescent="0.25">
      <c r="B45" s="18"/>
      <c r="C45" s="33"/>
      <c r="D45" s="34"/>
      <c r="E45" s="34"/>
      <c r="F45" s="34"/>
    </row>
    <row r="46" spans="2:6" ht="15.75" x14ac:dyDescent="0.25">
      <c r="B46" s="18"/>
      <c r="C46" s="33"/>
      <c r="D46" s="34"/>
      <c r="E46" s="34"/>
      <c r="F46" s="34"/>
    </row>
    <row r="47" spans="2:6" ht="15.75" x14ac:dyDescent="0.25">
      <c r="B47" s="18"/>
      <c r="C47" s="33"/>
      <c r="D47" s="34"/>
      <c r="E47" s="34"/>
      <c r="F47" s="34"/>
    </row>
    <row r="48" spans="2:6" x14ac:dyDescent="0.25">
      <c r="C48" s="78" t="s">
        <v>62</v>
      </c>
      <c r="D48" s="79"/>
      <c r="E48" s="79"/>
      <c r="F48" s="80"/>
    </row>
    <row r="49" spans="2:9" x14ac:dyDescent="0.25">
      <c r="C49" s="55" t="s">
        <v>37</v>
      </c>
      <c r="D49" s="56"/>
      <c r="E49" s="56"/>
      <c r="F49" s="57"/>
    </row>
    <row r="50" spans="2:9" x14ac:dyDescent="0.25">
      <c r="C50" s="60" t="s">
        <v>15</v>
      </c>
      <c r="D50" s="61"/>
      <c r="E50" s="60" t="s">
        <v>16</v>
      </c>
      <c r="F50" s="61"/>
    </row>
    <row r="51" spans="2:9" ht="15.75" thickBot="1" x14ac:dyDescent="0.3">
      <c r="B51" s="6">
        <v>1</v>
      </c>
      <c r="C51" s="22" t="s">
        <v>21</v>
      </c>
      <c r="D51" s="6" t="s">
        <v>0</v>
      </c>
      <c r="E51" s="8">
        <v>797</v>
      </c>
      <c r="F51" s="8" t="s">
        <v>0</v>
      </c>
    </row>
    <row r="52" spans="2:9" ht="16.5" thickBot="1" x14ac:dyDescent="0.3">
      <c r="B52" s="18" t="s">
        <v>13</v>
      </c>
      <c r="C52" s="29" t="s">
        <v>21</v>
      </c>
      <c r="D52" s="30" t="s">
        <v>0</v>
      </c>
      <c r="E52" s="30">
        <f>SUM(E51:E51)</f>
        <v>797</v>
      </c>
      <c r="F52" s="31" t="s">
        <v>0</v>
      </c>
    </row>
    <row r="53" spans="2:9" x14ac:dyDescent="0.25">
      <c r="E53" s="5"/>
      <c r="F53" s="5"/>
    </row>
    <row r="54" spans="2:9" x14ac:dyDescent="0.25">
      <c r="E54" s="5"/>
      <c r="F54" s="5"/>
    </row>
    <row r="55" spans="2:9" x14ac:dyDescent="0.25">
      <c r="C55" s="78" t="s">
        <v>45</v>
      </c>
      <c r="D55" s="79"/>
      <c r="E55" s="79"/>
      <c r="F55" s="80"/>
    </row>
    <row r="56" spans="2:9" x14ac:dyDescent="0.25">
      <c r="C56" s="55" t="s">
        <v>46</v>
      </c>
      <c r="D56" s="56"/>
      <c r="E56" s="56"/>
      <c r="F56" s="57"/>
    </row>
    <row r="57" spans="2:9" x14ac:dyDescent="0.25">
      <c r="C57" s="60" t="s">
        <v>15</v>
      </c>
      <c r="D57" s="61"/>
      <c r="E57" s="60" t="s">
        <v>16</v>
      </c>
      <c r="F57" s="61"/>
    </row>
    <row r="58" spans="2:9" ht="15.75" thickBot="1" x14ac:dyDescent="0.3">
      <c r="B58" s="6">
        <v>1</v>
      </c>
      <c r="C58" s="22" t="s">
        <v>21</v>
      </c>
      <c r="D58" s="6" t="s">
        <v>0</v>
      </c>
      <c r="E58" s="8">
        <v>645</v>
      </c>
      <c r="F58" s="8" t="s">
        <v>0</v>
      </c>
    </row>
    <row r="59" spans="2:9" ht="16.5" thickBot="1" x14ac:dyDescent="0.3">
      <c r="B59" s="18" t="s">
        <v>13</v>
      </c>
      <c r="C59" s="29" t="s">
        <v>21</v>
      </c>
      <c r="D59" s="30" t="s">
        <v>0</v>
      </c>
      <c r="E59" s="30">
        <f>SUM(E58:E58)</f>
        <v>645</v>
      </c>
      <c r="F59" s="31" t="s">
        <v>0</v>
      </c>
    </row>
    <row r="61" spans="2:9" x14ac:dyDescent="0.25">
      <c r="H61">
        <f>E59+E52+E44+E37+E30+E23+E16+E8</f>
        <v>4835</v>
      </c>
      <c r="I61" t="s">
        <v>0</v>
      </c>
    </row>
    <row r="62" spans="2:9" x14ac:dyDescent="0.25">
      <c r="F62" s="3"/>
      <c r="G62" s="13" t="s">
        <v>101</v>
      </c>
      <c r="H62" s="47">
        <f>H61/1000</f>
        <v>4.835</v>
      </c>
      <c r="I62" t="s">
        <v>100</v>
      </c>
    </row>
  </sheetData>
  <mergeCells count="33">
    <mergeCell ref="C56:F56"/>
    <mergeCell ref="C57:D57"/>
    <mergeCell ref="E57:F57"/>
    <mergeCell ref="C40:F40"/>
    <mergeCell ref="C41:F41"/>
    <mergeCell ref="C42:D42"/>
    <mergeCell ref="E42:F42"/>
    <mergeCell ref="C48:F48"/>
    <mergeCell ref="C49:F49"/>
    <mergeCell ref="C50:D50"/>
    <mergeCell ref="E50:F50"/>
    <mergeCell ref="C28:D28"/>
    <mergeCell ref="E28:F28"/>
    <mergeCell ref="C33:F33"/>
    <mergeCell ref="C34:F34"/>
    <mergeCell ref="C35:D35"/>
    <mergeCell ref="E35:F35"/>
    <mergeCell ref="C1:H1"/>
    <mergeCell ref="C4:F4"/>
    <mergeCell ref="C5:D5"/>
    <mergeCell ref="E5:F5"/>
    <mergeCell ref="C55:F55"/>
    <mergeCell ref="C3:F3"/>
    <mergeCell ref="C11:F11"/>
    <mergeCell ref="C12:F12"/>
    <mergeCell ref="C13:D13"/>
    <mergeCell ref="E13:F13"/>
    <mergeCell ref="C19:F19"/>
    <mergeCell ref="C20:F20"/>
    <mergeCell ref="C21:D21"/>
    <mergeCell ref="E21:F21"/>
    <mergeCell ref="C26:F26"/>
    <mergeCell ref="C27:F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2"/>
  <sheetViews>
    <sheetView tabSelected="1" topLeftCell="A109" workbookViewId="0">
      <selection activeCell="J143" sqref="J143"/>
    </sheetView>
  </sheetViews>
  <sheetFormatPr defaultRowHeight="15" x14ac:dyDescent="0.25"/>
  <sheetData>
    <row r="1" spans="2:11" ht="66.75" customHeight="1" x14ac:dyDescent="0.25">
      <c r="B1" s="65" t="s">
        <v>66</v>
      </c>
      <c r="C1" s="65"/>
      <c r="D1" s="65"/>
      <c r="E1" s="65"/>
      <c r="F1" s="65"/>
      <c r="G1" s="65"/>
      <c r="H1" s="65"/>
      <c r="I1" s="26"/>
      <c r="J1" s="26"/>
    </row>
    <row r="3" spans="2:11" ht="33.75" customHeight="1" x14ac:dyDescent="0.25">
      <c r="C3" s="81" t="s">
        <v>67</v>
      </c>
      <c r="D3" s="82"/>
      <c r="E3" s="82"/>
      <c r="F3" s="83"/>
    </row>
    <row r="4" spans="2:11" x14ac:dyDescent="0.25">
      <c r="C4" s="55" t="s">
        <v>70</v>
      </c>
      <c r="D4" s="56"/>
      <c r="E4" s="56"/>
      <c r="F4" s="57"/>
      <c r="G4" s="1"/>
    </row>
    <row r="5" spans="2:11" x14ac:dyDescent="0.25">
      <c r="C5" s="58" t="s">
        <v>15</v>
      </c>
      <c r="D5" s="59"/>
      <c r="E5" s="58" t="s">
        <v>16</v>
      </c>
      <c r="F5" s="59"/>
      <c r="G5" s="1"/>
    </row>
    <row r="6" spans="2:11" x14ac:dyDescent="0.25">
      <c r="B6" s="6">
        <v>1</v>
      </c>
      <c r="C6" s="27" t="s">
        <v>21</v>
      </c>
      <c r="D6" s="7" t="s">
        <v>0</v>
      </c>
      <c r="E6" s="7">
        <v>1026</v>
      </c>
      <c r="F6" s="7" t="s">
        <v>0</v>
      </c>
      <c r="G6" s="1"/>
    </row>
    <row r="7" spans="2:11" x14ac:dyDescent="0.25">
      <c r="B7" s="6">
        <v>2</v>
      </c>
      <c r="C7" s="27" t="s">
        <v>21</v>
      </c>
      <c r="D7" s="7" t="s">
        <v>0</v>
      </c>
      <c r="E7" s="7">
        <v>918</v>
      </c>
      <c r="F7" s="7" t="s">
        <v>0</v>
      </c>
      <c r="G7" s="1"/>
    </row>
    <row r="8" spans="2:11" x14ac:dyDescent="0.25">
      <c r="B8" s="6">
        <v>3</v>
      </c>
      <c r="C8" s="27" t="s">
        <v>21</v>
      </c>
      <c r="D8" s="7" t="s">
        <v>0</v>
      </c>
      <c r="E8" s="7">
        <v>1005</v>
      </c>
      <c r="F8" s="7" t="s">
        <v>0</v>
      </c>
      <c r="G8" s="1"/>
      <c r="H8" s="3"/>
      <c r="I8" s="3"/>
      <c r="J8" s="3"/>
      <c r="K8" s="3"/>
    </row>
    <row r="9" spans="2:11" ht="15.75" thickBot="1" x14ac:dyDescent="0.3">
      <c r="B9" s="6">
        <v>4</v>
      </c>
      <c r="C9" s="27" t="s">
        <v>21</v>
      </c>
      <c r="D9" s="7" t="s">
        <v>0</v>
      </c>
      <c r="E9" s="7">
        <v>612</v>
      </c>
      <c r="F9" s="7" t="s">
        <v>0</v>
      </c>
      <c r="G9" s="1"/>
      <c r="H9" s="3"/>
      <c r="I9" s="3"/>
      <c r="J9" s="3"/>
      <c r="K9" s="3"/>
    </row>
    <row r="10" spans="2:11" ht="16.5" thickBot="1" x14ac:dyDescent="0.3">
      <c r="B10" s="18" t="s">
        <v>13</v>
      </c>
      <c r="C10" s="28" t="s">
        <v>21</v>
      </c>
      <c r="D10" s="16" t="s">
        <v>0</v>
      </c>
      <c r="E10" s="16">
        <f>SUM(E6:E9)</f>
        <v>3561</v>
      </c>
      <c r="F10" s="17" t="s">
        <v>0</v>
      </c>
    </row>
    <row r="11" spans="2:11" ht="12" customHeight="1" x14ac:dyDescent="0.25">
      <c r="B11" s="18"/>
      <c r="C11" s="39"/>
      <c r="D11" s="40"/>
      <c r="E11" s="40"/>
      <c r="F11" s="40"/>
    </row>
    <row r="12" spans="2:11" ht="12" customHeight="1" x14ac:dyDescent="0.25"/>
    <row r="13" spans="2:11" ht="17.25" customHeight="1" x14ac:dyDescent="0.25">
      <c r="C13" s="81" t="s">
        <v>69</v>
      </c>
      <c r="D13" s="82"/>
      <c r="E13" s="82"/>
      <c r="F13" s="83"/>
    </row>
    <row r="14" spans="2:11" x14ac:dyDescent="0.25">
      <c r="C14" s="55" t="s">
        <v>71</v>
      </c>
      <c r="D14" s="56"/>
      <c r="E14" s="56"/>
      <c r="F14" s="57"/>
      <c r="G14" s="1"/>
    </row>
    <row r="15" spans="2:11" x14ac:dyDescent="0.25">
      <c r="C15" s="58" t="s">
        <v>15</v>
      </c>
      <c r="D15" s="59"/>
      <c r="E15" s="58" t="s">
        <v>16</v>
      </c>
      <c r="F15" s="59"/>
      <c r="G15" s="1"/>
    </row>
    <row r="16" spans="2:11" x14ac:dyDescent="0.25">
      <c r="B16" s="6">
        <v>1</v>
      </c>
      <c r="C16" s="27" t="s">
        <v>21</v>
      </c>
      <c r="D16" s="7" t="s">
        <v>0</v>
      </c>
      <c r="E16" s="7">
        <v>459</v>
      </c>
      <c r="F16" s="7" t="s">
        <v>0</v>
      </c>
      <c r="G16" s="1"/>
    </row>
    <row r="17" spans="2:7" ht="15.75" thickBot="1" x14ac:dyDescent="0.3">
      <c r="B17" s="6">
        <v>2</v>
      </c>
      <c r="C17" s="27" t="s">
        <v>21</v>
      </c>
      <c r="D17" s="7" t="s">
        <v>0</v>
      </c>
      <c r="E17" s="7">
        <v>450</v>
      </c>
      <c r="F17" s="7" t="s">
        <v>0</v>
      </c>
      <c r="G17" s="1"/>
    </row>
    <row r="18" spans="2:7" ht="16.5" thickBot="1" x14ac:dyDescent="0.3">
      <c r="B18" s="18" t="s">
        <v>13</v>
      </c>
      <c r="C18" s="28" t="s">
        <v>21</v>
      </c>
      <c r="D18" s="16" t="s">
        <v>0</v>
      </c>
      <c r="E18" s="16">
        <f>SUM(E16:E17)</f>
        <v>909</v>
      </c>
      <c r="F18" s="17" t="s">
        <v>0</v>
      </c>
    </row>
    <row r="19" spans="2:7" ht="12" customHeight="1" x14ac:dyDescent="0.25"/>
    <row r="20" spans="2:7" ht="12" customHeight="1" x14ac:dyDescent="0.25"/>
    <row r="21" spans="2:7" ht="17.25" customHeight="1" x14ac:dyDescent="0.25">
      <c r="C21" s="81" t="s">
        <v>83</v>
      </c>
      <c r="D21" s="82"/>
      <c r="E21" s="82"/>
      <c r="F21" s="83"/>
    </row>
    <row r="22" spans="2:7" x14ac:dyDescent="0.25">
      <c r="C22" s="55" t="s">
        <v>57</v>
      </c>
      <c r="D22" s="56"/>
      <c r="E22" s="56"/>
      <c r="F22" s="57"/>
      <c r="G22" s="1"/>
    </row>
    <row r="23" spans="2:7" x14ac:dyDescent="0.25">
      <c r="C23" s="58" t="s">
        <v>15</v>
      </c>
      <c r="D23" s="59"/>
      <c r="E23" s="58" t="s">
        <v>16</v>
      </c>
      <c r="F23" s="59"/>
      <c r="G23" s="1"/>
    </row>
    <row r="24" spans="2:7" ht="15.75" thickBot="1" x14ac:dyDescent="0.3">
      <c r="B24" s="6">
        <v>1</v>
      </c>
      <c r="C24" s="27" t="s">
        <v>21</v>
      </c>
      <c r="D24" s="7" t="s">
        <v>0</v>
      </c>
      <c r="E24" s="7">
        <v>360</v>
      </c>
      <c r="F24" s="7" t="s">
        <v>0</v>
      </c>
      <c r="G24" s="1"/>
    </row>
    <row r="25" spans="2:7" ht="16.5" thickBot="1" x14ac:dyDescent="0.3">
      <c r="B25" s="18" t="s">
        <v>13</v>
      </c>
      <c r="C25" s="28" t="s">
        <v>21</v>
      </c>
      <c r="D25" s="16" t="s">
        <v>0</v>
      </c>
      <c r="E25" s="16">
        <f>SUM(E24:E24)</f>
        <v>360</v>
      </c>
      <c r="F25" s="17" t="s">
        <v>0</v>
      </c>
    </row>
    <row r="26" spans="2:7" ht="12" customHeight="1" x14ac:dyDescent="0.25"/>
    <row r="27" spans="2:7" ht="12" customHeight="1" x14ac:dyDescent="0.25"/>
    <row r="28" spans="2:7" ht="17.25" customHeight="1" x14ac:dyDescent="0.25">
      <c r="C28" s="81" t="s">
        <v>84</v>
      </c>
      <c r="D28" s="82"/>
      <c r="E28" s="82"/>
      <c r="F28" s="83"/>
    </row>
    <row r="29" spans="2:7" x14ac:dyDescent="0.25">
      <c r="C29" s="55" t="s">
        <v>57</v>
      </c>
      <c r="D29" s="56"/>
      <c r="E29" s="56"/>
      <c r="F29" s="57"/>
      <c r="G29" s="1"/>
    </row>
    <row r="30" spans="2:7" x14ac:dyDescent="0.25">
      <c r="C30" s="58" t="s">
        <v>15</v>
      </c>
      <c r="D30" s="59"/>
      <c r="E30" s="58" t="s">
        <v>16</v>
      </c>
      <c r="F30" s="59"/>
      <c r="G30" s="1"/>
    </row>
    <row r="31" spans="2:7" ht="15.75" thickBot="1" x14ac:dyDescent="0.3">
      <c r="B31" s="6">
        <v>1</v>
      </c>
      <c r="C31" s="27" t="s">
        <v>21</v>
      </c>
      <c r="D31" s="7" t="s">
        <v>0</v>
      </c>
      <c r="E31" s="7">
        <v>233</v>
      </c>
      <c r="F31" s="7" t="s">
        <v>0</v>
      </c>
      <c r="G31" s="1"/>
    </row>
    <row r="32" spans="2:7" ht="16.5" thickBot="1" x14ac:dyDescent="0.3">
      <c r="B32" s="18" t="s">
        <v>13</v>
      </c>
      <c r="C32" s="28" t="s">
        <v>21</v>
      </c>
      <c r="D32" s="16" t="s">
        <v>0</v>
      </c>
      <c r="E32" s="16">
        <f>SUM(E31:E31)</f>
        <v>233</v>
      </c>
      <c r="F32" s="17" t="s">
        <v>0</v>
      </c>
    </row>
    <row r="33" spans="2:7" ht="12" customHeight="1" x14ac:dyDescent="0.25"/>
    <row r="34" spans="2:7" ht="12" customHeight="1" x14ac:dyDescent="0.25"/>
    <row r="35" spans="2:7" ht="17.25" customHeight="1" x14ac:dyDescent="0.25">
      <c r="C35" s="81" t="s">
        <v>85</v>
      </c>
      <c r="D35" s="82"/>
      <c r="E35" s="82"/>
      <c r="F35" s="83"/>
    </row>
    <row r="36" spans="2:7" x14ac:dyDescent="0.25">
      <c r="C36" s="55" t="s">
        <v>60</v>
      </c>
      <c r="D36" s="56"/>
      <c r="E36" s="56"/>
      <c r="F36" s="57"/>
      <c r="G36" s="1"/>
    </row>
    <row r="37" spans="2:7" x14ac:dyDescent="0.25">
      <c r="C37" s="58" t="s">
        <v>15</v>
      </c>
      <c r="D37" s="59"/>
      <c r="E37" s="58" t="s">
        <v>16</v>
      </c>
      <c r="F37" s="59"/>
      <c r="G37" s="1"/>
    </row>
    <row r="38" spans="2:7" x14ac:dyDescent="0.25">
      <c r="B38" s="6">
        <v>1</v>
      </c>
      <c r="C38" s="27" t="s">
        <v>21</v>
      </c>
      <c r="D38" s="7" t="s">
        <v>0</v>
      </c>
      <c r="E38" s="7">
        <v>135</v>
      </c>
      <c r="F38" s="7" t="s">
        <v>0</v>
      </c>
      <c r="G38" s="1"/>
    </row>
    <row r="39" spans="2:7" x14ac:dyDescent="0.25">
      <c r="B39" s="6">
        <v>2</v>
      </c>
      <c r="C39" s="27" t="s">
        <v>21</v>
      </c>
      <c r="D39" s="7" t="s">
        <v>0</v>
      </c>
      <c r="E39" s="7">
        <v>145</v>
      </c>
      <c r="F39" s="7" t="s">
        <v>0</v>
      </c>
      <c r="G39" s="1"/>
    </row>
    <row r="40" spans="2:7" ht="15.75" thickBot="1" x14ac:dyDescent="0.3">
      <c r="B40" s="6">
        <v>3</v>
      </c>
      <c r="C40" s="27" t="s">
        <v>21</v>
      </c>
      <c r="D40" s="7" t="s">
        <v>0</v>
      </c>
      <c r="E40" s="7">
        <v>111</v>
      </c>
      <c r="F40" s="7" t="s">
        <v>0</v>
      </c>
      <c r="G40" s="1"/>
    </row>
    <row r="41" spans="2:7" ht="16.5" thickBot="1" x14ac:dyDescent="0.3">
      <c r="B41" s="18" t="s">
        <v>13</v>
      </c>
      <c r="C41" s="28" t="s">
        <v>21</v>
      </c>
      <c r="D41" s="16" t="s">
        <v>0</v>
      </c>
      <c r="E41" s="16">
        <f>SUM(E38:E40)</f>
        <v>391</v>
      </c>
      <c r="F41" s="17" t="s">
        <v>0</v>
      </c>
    </row>
    <row r="42" spans="2:7" ht="12" customHeight="1" x14ac:dyDescent="0.25">
      <c r="B42" s="18"/>
      <c r="C42" s="39"/>
      <c r="D42" s="40"/>
      <c r="E42" s="40"/>
      <c r="F42" s="40"/>
    </row>
    <row r="43" spans="2:7" ht="12" customHeight="1" x14ac:dyDescent="0.25">
      <c r="B43" s="18"/>
      <c r="C43" s="39"/>
      <c r="D43" s="40"/>
      <c r="E43" s="40"/>
      <c r="F43" s="40"/>
    </row>
    <row r="44" spans="2:7" ht="12" customHeight="1" x14ac:dyDescent="0.25">
      <c r="B44" s="18"/>
      <c r="C44" s="39"/>
      <c r="D44" s="40"/>
      <c r="E44" s="40"/>
      <c r="F44" s="40"/>
    </row>
    <row r="45" spans="2:7" ht="12" customHeight="1" x14ac:dyDescent="0.25">
      <c r="B45" s="18"/>
      <c r="C45" s="39"/>
      <c r="D45" s="40"/>
      <c r="E45" s="40"/>
      <c r="F45" s="40"/>
    </row>
    <row r="46" spans="2:7" ht="12" customHeight="1" x14ac:dyDescent="0.25"/>
    <row r="47" spans="2:7" ht="12" customHeight="1" x14ac:dyDescent="0.25"/>
    <row r="48" spans="2:7" ht="17.25" customHeight="1" x14ac:dyDescent="0.25">
      <c r="C48" s="81" t="s">
        <v>86</v>
      </c>
      <c r="D48" s="82"/>
      <c r="E48" s="82"/>
      <c r="F48" s="83"/>
    </row>
    <row r="49" spans="2:7" x14ac:dyDescent="0.25">
      <c r="C49" s="55" t="s">
        <v>57</v>
      </c>
      <c r="D49" s="56"/>
      <c r="E49" s="56"/>
      <c r="F49" s="57"/>
      <c r="G49" s="1"/>
    </row>
    <row r="50" spans="2:7" x14ac:dyDescent="0.25">
      <c r="C50" s="58" t="s">
        <v>15</v>
      </c>
      <c r="D50" s="59"/>
      <c r="E50" s="58" t="s">
        <v>16</v>
      </c>
      <c r="F50" s="59"/>
      <c r="G50" s="1"/>
    </row>
    <row r="51" spans="2:7" ht="15.75" thickBot="1" x14ac:dyDescent="0.3">
      <c r="B51" s="6">
        <v>1</v>
      </c>
      <c r="C51" s="27" t="s">
        <v>21</v>
      </c>
      <c r="D51" s="7" t="s">
        <v>0</v>
      </c>
      <c r="E51" s="7">
        <v>422</v>
      </c>
      <c r="F51" s="7" t="s">
        <v>0</v>
      </c>
      <c r="G51" s="1"/>
    </row>
    <row r="52" spans="2:7" ht="16.5" thickBot="1" x14ac:dyDescent="0.3">
      <c r="B52" s="18" t="s">
        <v>13</v>
      </c>
      <c r="C52" s="28" t="s">
        <v>21</v>
      </c>
      <c r="D52" s="16" t="s">
        <v>0</v>
      </c>
      <c r="E52" s="16">
        <f>SUM(E51:E51)</f>
        <v>422</v>
      </c>
      <c r="F52" s="17" t="s">
        <v>0</v>
      </c>
    </row>
    <row r="53" spans="2:7" ht="12" customHeight="1" x14ac:dyDescent="0.25"/>
    <row r="54" spans="2:7" ht="12" customHeight="1" x14ac:dyDescent="0.25"/>
    <row r="55" spans="2:7" ht="17.25" customHeight="1" x14ac:dyDescent="0.25">
      <c r="C55" s="81" t="s">
        <v>87</v>
      </c>
      <c r="D55" s="82"/>
      <c r="E55" s="82"/>
      <c r="F55" s="83"/>
    </row>
    <row r="56" spans="2:7" x14ac:dyDescent="0.25">
      <c r="C56" s="55" t="s">
        <v>57</v>
      </c>
      <c r="D56" s="56"/>
      <c r="E56" s="56"/>
      <c r="F56" s="57"/>
      <c r="G56" s="1"/>
    </row>
    <row r="57" spans="2:7" x14ac:dyDescent="0.25">
      <c r="C57" s="58" t="s">
        <v>15</v>
      </c>
      <c r="D57" s="59"/>
      <c r="E57" s="58" t="s">
        <v>16</v>
      </c>
      <c r="F57" s="59"/>
      <c r="G57" s="1"/>
    </row>
    <row r="58" spans="2:7" ht="15.75" thickBot="1" x14ac:dyDescent="0.3">
      <c r="B58" s="6">
        <v>1</v>
      </c>
      <c r="C58" s="27" t="s">
        <v>21</v>
      </c>
      <c r="D58" s="7" t="s">
        <v>0</v>
      </c>
      <c r="E58" s="7">
        <v>196</v>
      </c>
      <c r="F58" s="7" t="s">
        <v>0</v>
      </c>
      <c r="G58" s="1"/>
    </row>
    <row r="59" spans="2:7" ht="16.5" thickBot="1" x14ac:dyDescent="0.3">
      <c r="B59" s="18" t="s">
        <v>13</v>
      </c>
      <c r="C59" s="28" t="s">
        <v>21</v>
      </c>
      <c r="D59" s="16" t="s">
        <v>0</v>
      </c>
      <c r="E59" s="16">
        <f>SUM(E58:E58)</f>
        <v>196</v>
      </c>
      <c r="F59" s="17" t="s">
        <v>0</v>
      </c>
    </row>
    <row r="60" spans="2:7" ht="12" customHeight="1" x14ac:dyDescent="0.25"/>
    <row r="61" spans="2:7" ht="12" customHeight="1" x14ac:dyDescent="0.25"/>
    <row r="62" spans="2:7" ht="17.25" customHeight="1" x14ac:dyDescent="0.25">
      <c r="C62" s="81" t="s">
        <v>88</v>
      </c>
      <c r="D62" s="82"/>
      <c r="E62" s="82"/>
      <c r="F62" s="83"/>
    </row>
    <row r="63" spans="2:7" x14ac:dyDescent="0.25">
      <c r="C63" s="55" t="s">
        <v>57</v>
      </c>
      <c r="D63" s="56"/>
      <c r="E63" s="56"/>
      <c r="F63" s="57"/>
      <c r="G63" s="1"/>
    </row>
    <row r="64" spans="2:7" x14ac:dyDescent="0.25">
      <c r="C64" s="58" t="s">
        <v>15</v>
      </c>
      <c r="D64" s="59"/>
      <c r="E64" s="58" t="s">
        <v>16</v>
      </c>
      <c r="F64" s="59"/>
      <c r="G64" s="1"/>
    </row>
    <row r="65" spans="2:7" ht="15.75" thickBot="1" x14ac:dyDescent="0.3">
      <c r="B65" s="6">
        <v>1</v>
      </c>
      <c r="C65" s="27" t="s">
        <v>21</v>
      </c>
      <c r="D65" s="7" t="s">
        <v>0</v>
      </c>
      <c r="E65" s="7">
        <v>269</v>
      </c>
      <c r="F65" s="7" t="s">
        <v>0</v>
      </c>
      <c r="G65" s="1"/>
    </row>
    <row r="66" spans="2:7" ht="16.5" thickBot="1" x14ac:dyDescent="0.3">
      <c r="B66" s="18" t="s">
        <v>13</v>
      </c>
      <c r="C66" s="28" t="s">
        <v>21</v>
      </c>
      <c r="D66" s="16" t="s">
        <v>0</v>
      </c>
      <c r="E66" s="16">
        <f>SUM(E65:E65)</f>
        <v>269</v>
      </c>
      <c r="F66" s="17" t="s">
        <v>0</v>
      </c>
    </row>
    <row r="67" spans="2:7" ht="12" customHeight="1" x14ac:dyDescent="0.25"/>
    <row r="68" spans="2:7" ht="12" customHeight="1" x14ac:dyDescent="0.25"/>
    <row r="69" spans="2:7" ht="17.25" customHeight="1" x14ac:dyDescent="0.25">
      <c r="C69" s="81" t="s">
        <v>89</v>
      </c>
      <c r="D69" s="82"/>
      <c r="E69" s="82"/>
      <c r="F69" s="83"/>
    </row>
    <row r="70" spans="2:7" x14ac:dyDescent="0.25">
      <c r="C70" s="55" t="s">
        <v>57</v>
      </c>
      <c r="D70" s="56"/>
      <c r="E70" s="56"/>
      <c r="F70" s="57"/>
      <c r="G70" s="1"/>
    </row>
    <row r="71" spans="2:7" x14ac:dyDescent="0.25">
      <c r="C71" s="58" t="s">
        <v>15</v>
      </c>
      <c r="D71" s="59"/>
      <c r="E71" s="58" t="s">
        <v>16</v>
      </c>
      <c r="F71" s="59"/>
      <c r="G71" s="1"/>
    </row>
    <row r="72" spans="2:7" ht="15.75" thickBot="1" x14ac:dyDescent="0.3">
      <c r="B72" s="6">
        <v>1</v>
      </c>
      <c r="C72" s="27" t="s">
        <v>21</v>
      </c>
      <c r="D72" s="7" t="s">
        <v>0</v>
      </c>
      <c r="E72" s="7">
        <v>285</v>
      </c>
      <c r="F72" s="7" t="s">
        <v>0</v>
      </c>
      <c r="G72" s="1"/>
    </row>
    <row r="73" spans="2:7" ht="16.5" thickBot="1" x14ac:dyDescent="0.3">
      <c r="B73" s="18" t="s">
        <v>13</v>
      </c>
      <c r="C73" s="28" t="s">
        <v>21</v>
      </c>
      <c r="D73" s="16" t="s">
        <v>0</v>
      </c>
      <c r="E73" s="16">
        <f>SUM(E72:E72)</f>
        <v>285</v>
      </c>
      <c r="F73" s="17" t="s">
        <v>0</v>
      </c>
    </row>
    <row r="74" spans="2:7" ht="12" customHeight="1" x14ac:dyDescent="0.25"/>
    <row r="75" spans="2:7" ht="12" customHeight="1" x14ac:dyDescent="0.25"/>
    <row r="76" spans="2:7" ht="17.25" customHeight="1" x14ac:dyDescent="0.25">
      <c r="C76" s="81" t="s">
        <v>90</v>
      </c>
      <c r="D76" s="82"/>
      <c r="E76" s="82"/>
      <c r="F76" s="83"/>
    </row>
    <row r="77" spans="2:7" x14ac:dyDescent="0.25">
      <c r="C77" s="55" t="s">
        <v>57</v>
      </c>
      <c r="D77" s="56"/>
      <c r="E77" s="56"/>
      <c r="F77" s="57"/>
      <c r="G77" s="1"/>
    </row>
    <row r="78" spans="2:7" x14ac:dyDescent="0.25">
      <c r="C78" s="58" t="s">
        <v>15</v>
      </c>
      <c r="D78" s="59"/>
      <c r="E78" s="58" t="s">
        <v>16</v>
      </c>
      <c r="F78" s="59"/>
      <c r="G78" s="1"/>
    </row>
    <row r="79" spans="2:7" ht="15.75" thickBot="1" x14ac:dyDescent="0.3">
      <c r="B79" s="6">
        <v>1</v>
      </c>
      <c r="C79" s="27" t="s">
        <v>21</v>
      </c>
      <c r="D79" s="7" t="s">
        <v>0</v>
      </c>
      <c r="E79" s="7">
        <v>69</v>
      </c>
      <c r="F79" s="7" t="s">
        <v>0</v>
      </c>
      <c r="G79" s="1"/>
    </row>
    <row r="80" spans="2:7" ht="16.5" thickBot="1" x14ac:dyDescent="0.3">
      <c r="B80" s="18" t="s">
        <v>13</v>
      </c>
      <c r="C80" s="28" t="s">
        <v>21</v>
      </c>
      <c r="D80" s="16" t="s">
        <v>0</v>
      </c>
      <c r="E80" s="16">
        <f>SUM(E79:E79)</f>
        <v>69</v>
      </c>
      <c r="F80" s="17" t="s">
        <v>0</v>
      </c>
    </row>
    <row r="81" spans="2:6" ht="12" customHeight="1" x14ac:dyDescent="0.25"/>
    <row r="82" spans="2:6" ht="12" customHeight="1" x14ac:dyDescent="0.25"/>
    <row r="83" spans="2:6" x14ac:dyDescent="0.25">
      <c r="C83" s="78" t="s">
        <v>68</v>
      </c>
      <c r="D83" s="79"/>
      <c r="E83" s="79"/>
      <c r="F83" s="80"/>
    </row>
    <row r="84" spans="2:6" x14ac:dyDescent="0.25">
      <c r="C84" s="55" t="s">
        <v>37</v>
      </c>
      <c r="D84" s="56"/>
      <c r="E84" s="56"/>
      <c r="F84" s="57"/>
    </row>
    <row r="85" spans="2:6" x14ac:dyDescent="0.25">
      <c r="C85" s="60" t="s">
        <v>15</v>
      </c>
      <c r="D85" s="61"/>
      <c r="E85" s="60" t="s">
        <v>16</v>
      </c>
      <c r="F85" s="61"/>
    </row>
    <row r="86" spans="2:6" ht="15.75" thickBot="1" x14ac:dyDescent="0.3">
      <c r="B86" s="6">
        <v>1</v>
      </c>
      <c r="C86" s="22" t="s">
        <v>21</v>
      </c>
      <c r="D86" s="6" t="s">
        <v>0</v>
      </c>
      <c r="E86" s="8">
        <v>943</v>
      </c>
      <c r="F86" s="8" t="s">
        <v>0</v>
      </c>
    </row>
    <row r="87" spans="2:6" ht="16.5" thickBot="1" x14ac:dyDescent="0.3">
      <c r="B87" s="18" t="s">
        <v>13</v>
      </c>
      <c r="C87" s="29" t="s">
        <v>21</v>
      </c>
      <c r="D87" s="30" t="s">
        <v>0</v>
      </c>
      <c r="E87" s="30">
        <f>SUM(E86:E86)</f>
        <v>943</v>
      </c>
      <c r="F87" s="31" t="s">
        <v>0</v>
      </c>
    </row>
    <row r="88" spans="2:6" ht="12" customHeight="1" x14ac:dyDescent="0.25"/>
    <row r="89" spans="2:6" ht="12" customHeight="1" x14ac:dyDescent="0.25"/>
    <row r="90" spans="2:6" x14ac:dyDescent="0.25">
      <c r="C90" s="78" t="s">
        <v>77</v>
      </c>
      <c r="D90" s="79"/>
      <c r="E90" s="79"/>
      <c r="F90" s="80"/>
    </row>
    <row r="91" spans="2:6" x14ac:dyDescent="0.25">
      <c r="C91" s="55" t="s">
        <v>37</v>
      </c>
      <c r="D91" s="56"/>
      <c r="E91" s="56"/>
      <c r="F91" s="57"/>
    </row>
    <row r="92" spans="2:6" x14ac:dyDescent="0.25">
      <c r="C92" s="60" t="s">
        <v>15</v>
      </c>
      <c r="D92" s="61"/>
      <c r="E92" s="60" t="s">
        <v>16</v>
      </c>
      <c r="F92" s="61"/>
    </row>
    <row r="93" spans="2:6" ht="15.75" thickBot="1" x14ac:dyDescent="0.3">
      <c r="B93" s="6">
        <v>1</v>
      </c>
      <c r="C93" s="22" t="s">
        <v>21</v>
      </c>
      <c r="D93" s="6" t="s">
        <v>0</v>
      </c>
      <c r="E93" s="8">
        <v>1285</v>
      </c>
      <c r="F93" s="8" t="s">
        <v>0</v>
      </c>
    </row>
    <row r="94" spans="2:6" ht="16.5" thickBot="1" x14ac:dyDescent="0.3">
      <c r="B94" s="18" t="s">
        <v>13</v>
      </c>
      <c r="C94" s="29" t="s">
        <v>21</v>
      </c>
      <c r="D94" s="30" t="s">
        <v>0</v>
      </c>
      <c r="E94" s="30">
        <f>SUM(E93:E93)</f>
        <v>1285</v>
      </c>
      <c r="F94" s="31" t="s">
        <v>0</v>
      </c>
    </row>
    <row r="95" spans="2:6" ht="12" customHeight="1" x14ac:dyDescent="0.25"/>
    <row r="96" spans="2:6" ht="12" customHeight="1" x14ac:dyDescent="0.25"/>
    <row r="97" spans="2:6" ht="12" customHeight="1" x14ac:dyDescent="0.25"/>
    <row r="98" spans="2:6" ht="12" customHeight="1" x14ac:dyDescent="0.25"/>
    <row r="99" spans="2:6" x14ac:dyDescent="0.25">
      <c r="C99" s="78" t="s">
        <v>81</v>
      </c>
      <c r="D99" s="79"/>
      <c r="E99" s="79"/>
      <c r="F99" s="80"/>
    </row>
    <row r="100" spans="2:6" x14ac:dyDescent="0.25">
      <c r="C100" s="55" t="s">
        <v>82</v>
      </c>
      <c r="D100" s="56"/>
      <c r="E100" s="56"/>
      <c r="F100" s="57"/>
    </row>
    <row r="101" spans="2:6" x14ac:dyDescent="0.25">
      <c r="C101" s="60" t="s">
        <v>15</v>
      </c>
      <c r="D101" s="61"/>
      <c r="E101" s="60" t="s">
        <v>16</v>
      </c>
      <c r="F101" s="61"/>
    </row>
    <row r="102" spans="2:6" ht="15.75" thickBot="1" x14ac:dyDescent="0.3">
      <c r="B102" s="6">
        <v>1</v>
      </c>
      <c r="C102" s="22" t="s">
        <v>21</v>
      </c>
      <c r="D102" s="6" t="s">
        <v>0</v>
      </c>
      <c r="E102" s="8">
        <v>115</v>
      </c>
      <c r="F102" s="8" t="s">
        <v>0</v>
      </c>
    </row>
    <row r="103" spans="2:6" ht="16.5" thickBot="1" x14ac:dyDescent="0.3">
      <c r="B103" s="18" t="s">
        <v>13</v>
      </c>
      <c r="C103" s="29" t="s">
        <v>21</v>
      </c>
      <c r="D103" s="30" t="s">
        <v>0</v>
      </c>
      <c r="E103" s="30">
        <f>SUM(E102:E102)</f>
        <v>115</v>
      </c>
      <c r="F103" s="31" t="s">
        <v>0</v>
      </c>
    </row>
    <row r="104" spans="2:6" ht="12" customHeight="1" x14ac:dyDescent="0.25">
      <c r="B104" s="18"/>
      <c r="C104" s="33"/>
      <c r="D104" s="34"/>
      <c r="E104" s="34"/>
      <c r="F104" s="34"/>
    </row>
    <row r="105" spans="2:6" ht="12" customHeight="1" x14ac:dyDescent="0.25">
      <c r="B105" s="18"/>
      <c r="C105" s="33"/>
      <c r="D105" s="34"/>
      <c r="E105" s="34"/>
      <c r="F105" s="34"/>
    </row>
    <row r="106" spans="2:6" x14ac:dyDescent="0.25">
      <c r="C106" s="78" t="s">
        <v>78</v>
      </c>
      <c r="D106" s="79"/>
      <c r="E106" s="79"/>
      <c r="F106" s="80"/>
    </row>
    <row r="107" spans="2:6" x14ac:dyDescent="0.25">
      <c r="C107" s="55" t="s">
        <v>37</v>
      </c>
      <c r="D107" s="56"/>
      <c r="E107" s="56"/>
      <c r="F107" s="57"/>
    </row>
    <row r="108" spans="2:6" x14ac:dyDescent="0.25">
      <c r="C108" s="60" t="s">
        <v>15</v>
      </c>
      <c r="D108" s="61"/>
      <c r="E108" s="60" t="s">
        <v>16</v>
      </c>
      <c r="F108" s="61"/>
    </row>
    <row r="109" spans="2:6" ht="15.75" thickBot="1" x14ac:dyDescent="0.3">
      <c r="B109" s="6">
        <v>1</v>
      </c>
      <c r="C109" s="22" t="s">
        <v>21</v>
      </c>
      <c r="D109" s="6" t="s">
        <v>0</v>
      </c>
      <c r="E109" s="8">
        <v>241</v>
      </c>
      <c r="F109" s="8" t="s">
        <v>0</v>
      </c>
    </row>
    <row r="110" spans="2:6" ht="16.5" thickBot="1" x14ac:dyDescent="0.3">
      <c r="B110" s="18" t="s">
        <v>13</v>
      </c>
      <c r="C110" s="29" t="s">
        <v>21</v>
      </c>
      <c r="D110" s="30" t="s">
        <v>0</v>
      </c>
      <c r="E110" s="30">
        <f>SUM(E109:E109)</f>
        <v>241</v>
      </c>
      <c r="F110" s="31" t="s">
        <v>0</v>
      </c>
    </row>
    <row r="111" spans="2:6" ht="12" customHeight="1" x14ac:dyDescent="0.25"/>
    <row r="112" spans="2:6" ht="12" customHeight="1" x14ac:dyDescent="0.25"/>
    <row r="113" spans="2:6" x14ac:dyDescent="0.25">
      <c r="C113" s="78" t="s">
        <v>79</v>
      </c>
      <c r="D113" s="79"/>
      <c r="E113" s="79"/>
      <c r="F113" s="80"/>
    </row>
    <row r="114" spans="2:6" x14ac:dyDescent="0.25">
      <c r="C114" s="55" t="s">
        <v>80</v>
      </c>
      <c r="D114" s="56"/>
      <c r="E114" s="56"/>
      <c r="F114" s="57"/>
    </row>
    <row r="115" spans="2:6" x14ac:dyDescent="0.25">
      <c r="C115" s="60" t="s">
        <v>15</v>
      </c>
      <c r="D115" s="61"/>
      <c r="E115" s="60" t="s">
        <v>16</v>
      </c>
      <c r="F115" s="61"/>
    </row>
    <row r="116" spans="2:6" ht="15.75" thickBot="1" x14ac:dyDescent="0.3">
      <c r="B116" s="6">
        <v>1</v>
      </c>
      <c r="C116" s="22" t="s">
        <v>21</v>
      </c>
      <c r="D116" s="6" t="s">
        <v>0</v>
      </c>
      <c r="E116" s="8">
        <v>544</v>
      </c>
      <c r="F116" s="8" t="s">
        <v>0</v>
      </c>
    </row>
    <row r="117" spans="2:6" ht="16.5" thickBot="1" x14ac:dyDescent="0.3">
      <c r="B117" s="18" t="s">
        <v>13</v>
      </c>
      <c r="C117" s="29" t="s">
        <v>21</v>
      </c>
      <c r="D117" s="30" t="s">
        <v>0</v>
      </c>
      <c r="E117" s="30">
        <f>SUM(E116:E116)</f>
        <v>544</v>
      </c>
      <c r="F117" s="31" t="s">
        <v>0</v>
      </c>
    </row>
    <row r="118" spans="2:6" ht="12" customHeight="1" x14ac:dyDescent="0.25">
      <c r="B118" s="18"/>
      <c r="C118" s="33"/>
      <c r="D118" s="34"/>
      <c r="E118" s="34"/>
      <c r="F118" s="34"/>
    </row>
    <row r="119" spans="2:6" ht="12" customHeight="1" x14ac:dyDescent="0.25"/>
    <row r="120" spans="2:6" ht="18.75" customHeight="1" x14ac:dyDescent="0.25">
      <c r="C120" s="84" t="s">
        <v>94</v>
      </c>
      <c r="D120" s="85"/>
      <c r="E120" s="85"/>
      <c r="F120" s="86"/>
    </row>
    <row r="121" spans="2:6" x14ac:dyDescent="0.25">
      <c r="C121" s="55" t="s">
        <v>96</v>
      </c>
      <c r="D121" s="56"/>
      <c r="E121" s="56"/>
      <c r="F121" s="57"/>
    </row>
    <row r="122" spans="2:6" x14ac:dyDescent="0.25">
      <c r="C122" s="60" t="s">
        <v>15</v>
      </c>
      <c r="D122" s="61"/>
      <c r="E122" s="60" t="s">
        <v>16</v>
      </c>
      <c r="F122" s="61"/>
    </row>
    <row r="123" spans="2:6" ht="15.75" thickBot="1" x14ac:dyDescent="0.3">
      <c r="B123" s="6">
        <v>1</v>
      </c>
      <c r="C123" s="22" t="s">
        <v>21</v>
      </c>
      <c r="D123" s="6" t="s">
        <v>0</v>
      </c>
      <c r="E123" s="8">
        <v>3923</v>
      </c>
      <c r="F123" s="8" t="s">
        <v>0</v>
      </c>
    </row>
    <row r="124" spans="2:6" ht="16.5" thickBot="1" x14ac:dyDescent="0.3">
      <c r="B124" s="18" t="s">
        <v>13</v>
      </c>
      <c r="C124" s="29" t="s">
        <v>21</v>
      </c>
      <c r="D124" s="30" t="s">
        <v>0</v>
      </c>
      <c r="E124" s="30">
        <f>SUM(E123:E123)</f>
        <v>3923</v>
      </c>
      <c r="F124" s="31" t="s">
        <v>0</v>
      </c>
    </row>
    <row r="125" spans="2:6" ht="12" customHeight="1" x14ac:dyDescent="0.25"/>
    <row r="126" spans="2:6" ht="12" customHeight="1" x14ac:dyDescent="0.25"/>
    <row r="127" spans="2:6" ht="15.75" customHeight="1" x14ac:dyDescent="0.25">
      <c r="C127" s="84" t="s">
        <v>95</v>
      </c>
      <c r="D127" s="85"/>
      <c r="E127" s="85"/>
      <c r="F127" s="86"/>
    </row>
    <row r="128" spans="2:6" x14ac:dyDescent="0.25">
      <c r="C128" s="55" t="s">
        <v>97</v>
      </c>
      <c r="D128" s="56"/>
      <c r="E128" s="56"/>
      <c r="F128" s="57"/>
    </row>
    <row r="129" spans="2:9" x14ac:dyDescent="0.25">
      <c r="C129" s="60" t="s">
        <v>15</v>
      </c>
      <c r="D129" s="61"/>
      <c r="E129" s="60" t="s">
        <v>16</v>
      </c>
      <c r="F129" s="61"/>
    </row>
    <row r="130" spans="2:9" x14ac:dyDescent="0.25">
      <c r="B130" s="6">
        <v>1</v>
      </c>
      <c r="C130" s="22" t="s">
        <v>21</v>
      </c>
      <c r="D130" s="6" t="s">
        <v>0</v>
      </c>
      <c r="E130" s="8">
        <v>2637</v>
      </c>
      <c r="F130" s="8" t="s">
        <v>0</v>
      </c>
    </row>
    <row r="131" spans="2:9" ht="15.75" thickBot="1" x14ac:dyDescent="0.3">
      <c r="B131" s="6">
        <v>2</v>
      </c>
      <c r="C131" s="22" t="s">
        <v>21</v>
      </c>
      <c r="D131" s="6" t="s">
        <v>0</v>
      </c>
      <c r="E131" s="8">
        <v>311</v>
      </c>
      <c r="F131" s="8" t="s">
        <v>0</v>
      </c>
    </row>
    <row r="132" spans="2:9" ht="16.5" thickBot="1" x14ac:dyDescent="0.3">
      <c r="B132" s="18" t="s">
        <v>13</v>
      </c>
      <c r="C132" s="29" t="s">
        <v>21</v>
      </c>
      <c r="D132" s="30" t="s">
        <v>0</v>
      </c>
      <c r="E132" s="30">
        <f>SUM(E131:E131)</f>
        <v>311</v>
      </c>
      <c r="F132" s="31" t="s">
        <v>0</v>
      </c>
    </row>
    <row r="133" spans="2:9" ht="12" customHeight="1" x14ac:dyDescent="0.25"/>
    <row r="134" spans="2:9" ht="12" customHeight="1" x14ac:dyDescent="0.25"/>
    <row r="135" spans="2:9" ht="15.75" customHeight="1" x14ac:dyDescent="0.25">
      <c r="C135" s="84" t="s">
        <v>98</v>
      </c>
      <c r="D135" s="85"/>
      <c r="E135" s="85"/>
      <c r="F135" s="86"/>
    </row>
    <row r="136" spans="2:9" x14ac:dyDescent="0.25">
      <c r="C136" s="55" t="s">
        <v>96</v>
      </c>
      <c r="D136" s="56"/>
      <c r="E136" s="56"/>
      <c r="F136" s="57"/>
    </row>
    <row r="137" spans="2:9" x14ac:dyDescent="0.25">
      <c r="C137" s="60" t="s">
        <v>15</v>
      </c>
      <c r="D137" s="61"/>
      <c r="E137" s="60" t="s">
        <v>16</v>
      </c>
      <c r="F137" s="61"/>
    </row>
    <row r="138" spans="2:9" ht="15.75" thickBot="1" x14ac:dyDescent="0.3">
      <c r="B138" s="6">
        <v>1</v>
      </c>
      <c r="C138" s="22" t="s">
        <v>21</v>
      </c>
      <c r="D138" s="6" t="s">
        <v>0</v>
      </c>
      <c r="E138" s="8">
        <v>15000</v>
      </c>
      <c r="F138" s="8" t="s">
        <v>0</v>
      </c>
    </row>
    <row r="139" spans="2:9" ht="16.5" thickBot="1" x14ac:dyDescent="0.3">
      <c r="B139" s="18" t="s">
        <v>13</v>
      </c>
      <c r="C139" s="29" t="s">
        <v>21</v>
      </c>
      <c r="D139" s="30" t="s">
        <v>0</v>
      </c>
      <c r="E139" s="41">
        <f>E138</f>
        <v>15000</v>
      </c>
      <c r="F139" s="31" t="s">
        <v>0</v>
      </c>
    </row>
    <row r="141" spans="2:9" x14ac:dyDescent="0.25">
      <c r="H141" s="45">
        <f>E139+E132+E124+E117+E110+E103+E94+E87+E80+E73+E66+E59+E52+E41+E32+E25+E18+E10</f>
        <v>29057</v>
      </c>
      <c r="I141" t="s">
        <v>0</v>
      </c>
    </row>
    <row r="142" spans="2:9" x14ac:dyDescent="0.25">
      <c r="G142" s="13" t="s">
        <v>101</v>
      </c>
      <c r="H142" s="47">
        <f>H141/1000</f>
        <v>29.056999999999999</v>
      </c>
      <c r="I142" t="s">
        <v>100</v>
      </c>
    </row>
  </sheetData>
  <mergeCells count="73">
    <mergeCell ref="C137:D137"/>
    <mergeCell ref="E137:F137"/>
    <mergeCell ref="C127:F127"/>
    <mergeCell ref="C128:F128"/>
    <mergeCell ref="C129:D129"/>
    <mergeCell ref="E129:F129"/>
    <mergeCell ref="C135:F135"/>
    <mergeCell ref="C136:F136"/>
    <mergeCell ref="C63:F63"/>
    <mergeCell ref="C64:D64"/>
    <mergeCell ref="E64:F64"/>
    <mergeCell ref="C48:F48"/>
    <mergeCell ref="C49:F49"/>
    <mergeCell ref="C50:D50"/>
    <mergeCell ref="E50:F50"/>
    <mergeCell ref="C55:F55"/>
    <mergeCell ref="C56:F56"/>
    <mergeCell ref="C57:D57"/>
    <mergeCell ref="E57:F57"/>
    <mergeCell ref="C62:F62"/>
    <mergeCell ref="C30:D30"/>
    <mergeCell ref="E30:F30"/>
    <mergeCell ref="C35:F35"/>
    <mergeCell ref="C36:F36"/>
    <mergeCell ref="C37:D37"/>
    <mergeCell ref="E37:F37"/>
    <mergeCell ref="C101:D101"/>
    <mergeCell ref="E101:F101"/>
    <mergeCell ref="C69:F69"/>
    <mergeCell ref="C70:F70"/>
    <mergeCell ref="C71:D71"/>
    <mergeCell ref="E71:F71"/>
    <mergeCell ref="C92:D92"/>
    <mergeCell ref="E92:F92"/>
    <mergeCell ref="C120:F120"/>
    <mergeCell ref="C121:F121"/>
    <mergeCell ref="C122:D122"/>
    <mergeCell ref="E122:F122"/>
    <mergeCell ref="C106:F106"/>
    <mergeCell ref="C107:F107"/>
    <mergeCell ref="C108:D108"/>
    <mergeCell ref="E108:F108"/>
    <mergeCell ref="C113:F113"/>
    <mergeCell ref="C114:F114"/>
    <mergeCell ref="C115:D115"/>
    <mergeCell ref="E115:F115"/>
    <mergeCell ref="C99:F99"/>
    <mergeCell ref="C100:F100"/>
    <mergeCell ref="C90:F90"/>
    <mergeCell ref="C91:F91"/>
    <mergeCell ref="C76:F76"/>
    <mergeCell ref="C77:F77"/>
    <mergeCell ref="C78:D78"/>
    <mergeCell ref="E78:F78"/>
    <mergeCell ref="C84:F84"/>
    <mergeCell ref="C85:D85"/>
    <mergeCell ref="E85:F85"/>
    <mergeCell ref="C83:F83"/>
    <mergeCell ref="B1:H1"/>
    <mergeCell ref="E23:F23"/>
    <mergeCell ref="C28:F28"/>
    <mergeCell ref="C29:F29"/>
    <mergeCell ref="C22:F22"/>
    <mergeCell ref="C23:D23"/>
    <mergeCell ref="C3:F3"/>
    <mergeCell ref="C4:F4"/>
    <mergeCell ref="C5:D5"/>
    <mergeCell ref="E5:F5"/>
    <mergeCell ref="C13:F13"/>
    <mergeCell ref="C14:F14"/>
    <mergeCell ref="C15:D15"/>
    <mergeCell ref="E15:F15"/>
    <mergeCell ref="C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Substancje chemiczne</vt:lpstr>
      <vt:lpstr>poliuretany</vt:lpstr>
      <vt:lpstr>zywice epoksydowe</vt:lpstr>
      <vt:lpstr>silikony</vt:lpstr>
      <vt:lpstr>substancje pomocnicze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Haraburda</dc:creator>
  <cp:lastModifiedBy>Michał Haraburda</cp:lastModifiedBy>
  <cp:lastPrinted>2018-08-03T13:15:40Z</cp:lastPrinted>
  <dcterms:created xsi:type="dcterms:W3CDTF">2018-07-27T12:02:09Z</dcterms:created>
  <dcterms:modified xsi:type="dcterms:W3CDTF">2018-08-03T13:35:57Z</dcterms:modified>
</cp:coreProperties>
</file>